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Sayfa1!$A$2:$P$37</definedName>
  </definedNames>
  <calcPr calcId="125725"/>
</workbook>
</file>

<file path=xl/calcChain.xml><?xml version="1.0" encoding="utf-8"?>
<calcChain xmlns="http://schemas.openxmlformats.org/spreadsheetml/2006/main">
  <c r="O29" i="1"/>
  <c r="O34"/>
  <c r="P24"/>
  <c r="P13"/>
  <c r="P12"/>
  <c r="O4"/>
  <c r="O5"/>
  <c r="O6"/>
  <c r="O7"/>
  <c r="O8"/>
  <c r="O9"/>
  <c r="O10"/>
  <c r="O11"/>
  <c r="O14"/>
  <c r="O15"/>
  <c r="O16"/>
  <c r="O17"/>
  <c r="O18"/>
  <c r="O19"/>
  <c r="O20"/>
  <c r="O21"/>
  <c r="O22"/>
  <c r="O3"/>
  <c r="L24"/>
  <c r="K24"/>
  <c r="O24" s="1"/>
  <c r="K13"/>
  <c r="O13" s="1"/>
  <c r="K12"/>
  <c r="O12" s="1"/>
  <c r="L13"/>
  <c r="L12"/>
  <c r="N13"/>
  <c r="N12"/>
  <c r="O25"/>
  <c r="O26"/>
  <c r="O27"/>
  <c r="O28"/>
  <c r="O30"/>
  <c r="O31"/>
  <c r="O32"/>
  <c r="O33"/>
  <c r="O35"/>
  <c r="O36"/>
  <c r="O23"/>
</calcChain>
</file>

<file path=xl/sharedStrings.xml><?xml version="1.0" encoding="utf-8"?>
<sst xmlns="http://schemas.openxmlformats.org/spreadsheetml/2006/main" count="170" uniqueCount="97">
  <si>
    <t>ÖĞRENCİ NO</t>
  </si>
  <si>
    <t>SIRA NO</t>
  </si>
  <si>
    <t>T.C.KİMLİK NO</t>
  </si>
  <si>
    <t>ADI</t>
  </si>
  <si>
    <t>SOYADI</t>
  </si>
  <si>
    <t>KAYITLI OLDUĞU MYO</t>
  </si>
  <si>
    <t>KAYITLI OLDUĞU BÖLÜM</t>
  </si>
  <si>
    <t>KAYIT TARİHİ</t>
  </si>
  <si>
    <t>Elmas</t>
  </si>
  <si>
    <t>LİMON</t>
  </si>
  <si>
    <t>Sağlık Hizmetleri MYO</t>
  </si>
  <si>
    <t>Diyaliz (İ.Ö)</t>
  </si>
  <si>
    <t xml:space="preserve">Emine </t>
  </si>
  <si>
    <t>ÖZYER</t>
  </si>
  <si>
    <t xml:space="preserve">Diyaliz </t>
  </si>
  <si>
    <t>DERS KODU</t>
  </si>
  <si>
    <t>DERS ADI</t>
  </si>
  <si>
    <t>DİYALİZ EKİPMANLARI KULLANIMI II</t>
  </si>
  <si>
    <t>İLK YARDIM</t>
  </si>
  <si>
    <t>Aliye</t>
  </si>
  <si>
    <t>AY</t>
  </si>
  <si>
    <t>Diyaliz</t>
  </si>
  <si>
    <t>İÇ HASTALIKLARI VE BAKIM İLKELERİ</t>
  </si>
  <si>
    <t>İsmail</t>
  </si>
  <si>
    <t>AKDOĞAN</t>
  </si>
  <si>
    <t>MİKROBİYOLOJİ</t>
  </si>
  <si>
    <t>CERRAHİ HASTALIKLAR VE BAKIM İLKELERİ</t>
  </si>
  <si>
    <t>DİYALİZ VE DİYALİZ UYGULAMALARI I</t>
  </si>
  <si>
    <t>BİYOKİMYA</t>
  </si>
  <si>
    <t>DİYALİZ VE DİYALİZ UYGULAMALARI II</t>
  </si>
  <si>
    <t>DİYALİZ HASTALARI RUH SAĞLIĞI VE İLETİŞİM</t>
  </si>
  <si>
    <t>Murat</t>
  </si>
  <si>
    <t>DEMİR</t>
  </si>
  <si>
    <t>Sorumlu Öğretim Elemanı</t>
  </si>
  <si>
    <t>Planlanan Sınav Tarihi</t>
  </si>
  <si>
    <t>Sınav Saati</t>
  </si>
  <si>
    <t>KARAMANOĞLU MEHMETBEY ÜNİVERSİTESİ AZAMİ SÜRELER KAPSAMINDA MEZUN OLAMAYAN ÖĞRENCİ LİSTESİ</t>
  </si>
  <si>
    <t xml:space="preserve">Özlem </t>
  </si>
  <si>
    <t>Eng. Bakım ve Reh.</t>
  </si>
  <si>
    <t>FİZİKSEL ENGELLİLRİN REHABİLİTASYONU</t>
  </si>
  <si>
    <t xml:space="preserve">Mümine </t>
  </si>
  <si>
    <t>ARICI</t>
  </si>
  <si>
    <t>İlk ve Acil Yardım</t>
  </si>
  <si>
    <t>TÜRK DİLİ II</t>
  </si>
  <si>
    <t>İŞ SAĞLIĞI VE GÜVENLİĞİ</t>
  </si>
  <si>
    <t>ARAŞTIRMA YÖNTEM VE TEKNİKLERİ</t>
  </si>
  <si>
    <t>SAĞLIK KAYIT SİSTEMLERİ VE SAĞLIK YÖNETİMİ</t>
  </si>
  <si>
    <t>Evren</t>
  </si>
  <si>
    <t>YILMAZ</t>
  </si>
  <si>
    <t>ACİL HASTA BAKIM İLKELERİ II</t>
  </si>
  <si>
    <t>FİZYOLOJİ</t>
  </si>
  <si>
    <t>ACİL HASTA BAKIM İLKELERİ III</t>
  </si>
  <si>
    <t>RESÜSİTASYON VE TRAMVA</t>
  </si>
  <si>
    <t>TEMEL MİKROBİYOLOJİ</t>
  </si>
  <si>
    <t>Adem</t>
  </si>
  <si>
    <t>ÇAYLI</t>
  </si>
  <si>
    <t>Evde Hasta Bakımı (İ.Ö.)</t>
  </si>
  <si>
    <t>HASTA BAKIM İLK VE UYGULAMALARI IV</t>
  </si>
  <si>
    <t>Gamze</t>
  </si>
  <si>
    <t>KUCUM</t>
  </si>
  <si>
    <t>Yaşlı Bakımı</t>
  </si>
  <si>
    <t>ANATOMİ</t>
  </si>
  <si>
    <t>KRONİK HASTALIKLAR</t>
  </si>
  <si>
    <t>MESLEKİ UYGULAMA II</t>
  </si>
  <si>
    <t>Melek</t>
  </si>
  <si>
    <t>KURTLAR</t>
  </si>
  <si>
    <t>Evde Hasta Bakımı</t>
  </si>
  <si>
    <t>ATATÜRK İLKELRİ VE İNKILAP TARİHİ I</t>
  </si>
  <si>
    <t>YARA BAKIMI</t>
  </si>
  <si>
    <t xml:space="preserve">İkinci Sınav Tarihi </t>
  </si>
  <si>
    <t>Songül</t>
  </si>
  <si>
    <t>DEMİROĞLU</t>
  </si>
  <si>
    <t>Çocuk Gelişimi</t>
  </si>
  <si>
    <t>SALON</t>
  </si>
  <si>
    <t>201 NOLU SINIF</t>
  </si>
  <si>
    <t>HELİMOĞLU</t>
  </si>
  <si>
    <t>Öğr. Gör. Ali KELEŞ</t>
  </si>
  <si>
    <t xml:space="preserve">Ögr.Gör. Serap KIRICI </t>
  </si>
  <si>
    <t>Dr. Öğr. Üyesi Sami KARAGÖZ</t>
  </si>
  <si>
    <t>Ögr. Gör.Anıl ÇİLEM ÇELİK</t>
  </si>
  <si>
    <t>Ögr.Gör. Halil MERT</t>
  </si>
  <si>
    <t>Dr.Ögr.Üyesi Erol YÜKSEL</t>
  </si>
  <si>
    <t>Ögr. Gör.Keriman YILDIZ</t>
  </si>
  <si>
    <t>Ögr. Gör. Esma ÖZMAYA</t>
  </si>
  <si>
    <t>Ögr. Gör Seda BİRŞAN ŞENGÜN</t>
  </si>
  <si>
    <t>Öğr. Gör. Umut DÜŞGÜN</t>
  </si>
  <si>
    <t>Öğr. Gör. Halil MERT</t>
  </si>
  <si>
    <t>Öğr. Gör. Ayşe TOPUZ</t>
  </si>
  <si>
    <t>Öğr. Gör. Fatma GÖK</t>
  </si>
  <si>
    <t>Dr. Öğr. Üyesi Hacer AZAK</t>
  </si>
  <si>
    <t>Öğr. Gör. Anıl Çilem ÇELİK</t>
  </si>
  <si>
    <t>Öğr. Gör. Şeref MADEN</t>
  </si>
  <si>
    <t>Öğr. Gör. Erkan ÖZBAY</t>
  </si>
  <si>
    <t xml:space="preserve">           16.00</t>
  </si>
  <si>
    <t>PSİKİYATRİ</t>
  </si>
  <si>
    <t xml:space="preserve">          16.00</t>
  </si>
  <si>
    <t>Ögr.Gör.Keriman YILDIZ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</si>
</sst>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Border="1"/>
    <xf numFmtId="14" fontId="2" fillId="0" borderId="2" xfId="0" applyNumberFormat="1" applyFont="1" applyBorder="1"/>
    <xf numFmtId="20" fontId="2" fillId="0" borderId="2" xfId="0" applyNumberFormat="1" applyFont="1" applyBorder="1"/>
    <xf numFmtId="20" fontId="2" fillId="0" borderId="2" xfId="0" applyNumberFormat="1" applyFont="1" applyBorder="1" applyAlignment="1">
      <alignment vertical="center"/>
    </xf>
    <xf numFmtId="14" fontId="1" fillId="0" borderId="2" xfId="0" applyNumberFormat="1" applyFont="1" applyBorder="1"/>
    <xf numFmtId="20" fontId="1" fillId="0" borderId="2" xfId="0" applyNumberFormat="1" applyFont="1" applyBorder="1"/>
    <xf numFmtId="0" fontId="1" fillId="0" borderId="2" xfId="0" applyFont="1" applyBorder="1"/>
    <xf numFmtId="20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C4" workbookViewId="0">
      <selection activeCell="L29" sqref="L29"/>
    </sheetView>
  </sheetViews>
  <sheetFormatPr defaultRowHeight="12"/>
  <cols>
    <col min="1" max="1" width="9.140625" style="1"/>
    <col min="2" max="2" width="11.7109375" style="1" customWidth="1"/>
    <col min="3" max="3" width="15" style="1" customWidth="1"/>
    <col min="4" max="4" width="10.140625" style="1" customWidth="1"/>
    <col min="5" max="5" width="12.140625" style="1" customWidth="1"/>
    <col min="6" max="6" width="23.28515625" style="1" customWidth="1"/>
    <col min="7" max="7" width="17" style="1" customWidth="1"/>
    <col min="8" max="8" width="9.28515625" style="3" customWidth="1"/>
    <col min="9" max="9" width="42.28515625" style="1" customWidth="1"/>
    <col min="10" max="10" width="9.85546875" style="2" customWidth="1"/>
    <col min="11" max="11" width="13.28515625" style="1" customWidth="1"/>
    <col min="12" max="12" width="8.5703125" style="1" customWidth="1"/>
    <col min="13" max="13" width="14.28515625" style="1" customWidth="1"/>
    <col min="14" max="14" width="26.7109375" style="1" customWidth="1"/>
    <col min="15" max="16384" width="9.140625" style="1"/>
  </cols>
  <sheetData>
    <row r="1" spans="1:16" ht="12.75">
      <c r="A1" s="34" t="s">
        <v>36</v>
      </c>
      <c r="B1" s="35"/>
      <c r="C1" s="35"/>
      <c r="D1" s="35"/>
      <c r="E1" s="35"/>
      <c r="F1" s="35"/>
      <c r="G1" s="35"/>
      <c r="H1" s="36"/>
      <c r="I1" s="36"/>
      <c r="J1" s="37"/>
      <c r="K1" s="4"/>
      <c r="L1" s="4"/>
      <c r="M1" s="4"/>
      <c r="N1" s="4"/>
      <c r="O1" s="4"/>
      <c r="P1" s="4"/>
    </row>
    <row r="2" spans="1:16" ht="42.75" customHeight="1">
      <c r="A2" s="5" t="s">
        <v>1</v>
      </c>
      <c r="B2" s="6" t="s">
        <v>0</v>
      </c>
      <c r="C2" s="6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15</v>
      </c>
      <c r="I2" s="8" t="s">
        <v>16</v>
      </c>
      <c r="J2" s="9" t="s">
        <v>7</v>
      </c>
      <c r="K2" s="10" t="s">
        <v>34</v>
      </c>
      <c r="L2" s="10" t="s">
        <v>35</v>
      </c>
      <c r="M2" s="10" t="s">
        <v>73</v>
      </c>
      <c r="N2" s="10" t="s">
        <v>33</v>
      </c>
      <c r="O2" s="9" t="s">
        <v>69</v>
      </c>
      <c r="P2" s="10" t="s">
        <v>35</v>
      </c>
    </row>
    <row r="3" spans="1:16" ht="12.75">
      <c r="A3" s="5">
        <v>1</v>
      </c>
      <c r="B3" s="5">
        <v>142208034</v>
      </c>
      <c r="C3" s="5">
        <v>10334862434</v>
      </c>
      <c r="D3" s="5" t="s">
        <v>8</v>
      </c>
      <c r="E3" s="5" t="s">
        <v>9</v>
      </c>
      <c r="F3" s="5" t="s">
        <v>10</v>
      </c>
      <c r="G3" s="11" t="s">
        <v>11</v>
      </c>
      <c r="H3" s="7">
        <v>2208201</v>
      </c>
      <c r="I3" s="12" t="s">
        <v>22</v>
      </c>
      <c r="J3" s="13">
        <v>42053</v>
      </c>
      <c r="K3" s="22">
        <v>43503</v>
      </c>
      <c r="L3" s="23">
        <v>0.41666666666666669</v>
      </c>
      <c r="M3" s="8" t="s">
        <v>74</v>
      </c>
      <c r="N3" s="24" t="s">
        <v>86</v>
      </c>
      <c r="O3" s="19">
        <f>K3+5</f>
        <v>43508</v>
      </c>
      <c r="P3" s="23">
        <v>0.41666666666666669</v>
      </c>
    </row>
    <row r="4" spans="1:16" ht="12.75">
      <c r="A4" s="5">
        <v>2</v>
      </c>
      <c r="B4" s="5">
        <v>132207009</v>
      </c>
      <c r="C4" s="5">
        <v>62497399852</v>
      </c>
      <c r="D4" s="5" t="s">
        <v>12</v>
      </c>
      <c r="E4" s="5" t="s">
        <v>13</v>
      </c>
      <c r="F4" s="5" t="s">
        <v>10</v>
      </c>
      <c r="G4" s="11" t="s">
        <v>14</v>
      </c>
      <c r="H4" s="7">
        <v>2207404</v>
      </c>
      <c r="I4" s="12" t="s">
        <v>18</v>
      </c>
      <c r="J4" s="13">
        <v>41521</v>
      </c>
      <c r="K4" s="22">
        <v>43503</v>
      </c>
      <c r="L4" s="23">
        <v>0.41666666666666669</v>
      </c>
      <c r="M4" s="8" t="s">
        <v>74</v>
      </c>
      <c r="N4" s="24" t="s">
        <v>86</v>
      </c>
      <c r="O4" s="19">
        <f t="shared" ref="O4:O22" si="0">K4+5</f>
        <v>43508</v>
      </c>
      <c r="P4" s="23">
        <v>0.41666666666666669</v>
      </c>
    </row>
    <row r="5" spans="1:16" ht="12.75">
      <c r="A5" s="5">
        <v>3</v>
      </c>
      <c r="B5" s="5">
        <v>132207001</v>
      </c>
      <c r="C5" s="5">
        <v>67972217652</v>
      </c>
      <c r="D5" s="5" t="s">
        <v>19</v>
      </c>
      <c r="E5" s="5" t="s">
        <v>20</v>
      </c>
      <c r="F5" s="5" t="s">
        <v>10</v>
      </c>
      <c r="G5" s="11" t="s">
        <v>21</v>
      </c>
      <c r="H5" s="7">
        <v>2207402</v>
      </c>
      <c r="I5" s="12" t="s">
        <v>17</v>
      </c>
      <c r="J5" s="13">
        <v>41521</v>
      </c>
      <c r="K5" s="22">
        <v>43503</v>
      </c>
      <c r="L5" s="23">
        <v>0.375</v>
      </c>
      <c r="M5" s="8" t="s">
        <v>74</v>
      </c>
      <c r="N5" s="24" t="s">
        <v>87</v>
      </c>
      <c r="O5" s="19">
        <f t="shared" si="0"/>
        <v>43508</v>
      </c>
      <c r="P5" s="23">
        <v>0.375</v>
      </c>
    </row>
    <row r="6" spans="1:16" ht="12.75">
      <c r="A6" s="27">
        <v>4</v>
      </c>
      <c r="B6" s="27">
        <v>142208030</v>
      </c>
      <c r="C6" s="27">
        <v>56491600854</v>
      </c>
      <c r="D6" s="27" t="s">
        <v>23</v>
      </c>
      <c r="E6" s="27" t="s">
        <v>24</v>
      </c>
      <c r="F6" s="27" t="s">
        <v>10</v>
      </c>
      <c r="G6" s="32" t="s">
        <v>11</v>
      </c>
      <c r="H6" s="7">
        <v>2208104</v>
      </c>
      <c r="I6" s="12" t="s">
        <v>25</v>
      </c>
      <c r="J6" s="33">
        <v>41925</v>
      </c>
      <c r="K6" s="22">
        <v>43503</v>
      </c>
      <c r="L6" s="23">
        <v>0.625</v>
      </c>
      <c r="M6" s="8" t="s">
        <v>74</v>
      </c>
      <c r="N6" s="24" t="s">
        <v>78</v>
      </c>
      <c r="O6" s="19">
        <f t="shared" si="0"/>
        <v>43508</v>
      </c>
      <c r="P6" s="23">
        <v>0.625</v>
      </c>
    </row>
    <row r="7" spans="1:16" ht="12.75">
      <c r="A7" s="27"/>
      <c r="B7" s="27"/>
      <c r="C7" s="27"/>
      <c r="D7" s="27"/>
      <c r="E7" s="27"/>
      <c r="F7" s="27"/>
      <c r="G7" s="32"/>
      <c r="H7" s="7">
        <v>2208202</v>
      </c>
      <c r="I7" s="12" t="s">
        <v>26</v>
      </c>
      <c r="J7" s="33"/>
      <c r="K7" s="22">
        <v>43503</v>
      </c>
      <c r="L7" s="23">
        <v>0.41666666666666669</v>
      </c>
      <c r="M7" s="8" t="s">
        <v>74</v>
      </c>
      <c r="N7" s="24" t="s">
        <v>88</v>
      </c>
      <c r="O7" s="19">
        <f t="shared" si="0"/>
        <v>43508</v>
      </c>
      <c r="P7" s="23">
        <v>0.41666666666666669</v>
      </c>
    </row>
    <row r="8" spans="1:16" ht="12.75">
      <c r="A8" s="27"/>
      <c r="B8" s="27"/>
      <c r="C8" s="27"/>
      <c r="D8" s="27"/>
      <c r="E8" s="27"/>
      <c r="F8" s="27"/>
      <c r="G8" s="32"/>
      <c r="H8" s="7">
        <v>2208301</v>
      </c>
      <c r="I8" s="12" t="s">
        <v>27</v>
      </c>
      <c r="J8" s="33"/>
      <c r="K8" s="22">
        <v>43502</v>
      </c>
      <c r="L8" s="23">
        <v>0.41666666666666669</v>
      </c>
      <c r="M8" s="8" t="s">
        <v>74</v>
      </c>
      <c r="N8" s="24" t="s">
        <v>87</v>
      </c>
      <c r="O8" s="19">
        <f t="shared" si="0"/>
        <v>43507</v>
      </c>
      <c r="P8" s="23">
        <v>0.41666666666666669</v>
      </c>
    </row>
    <row r="9" spans="1:16" ht="12.75">
      <c r="A9" s="27"/>
      <c r="B9" s="27"/>
      <c r="C9" s="27"/>
      <c r="D9" s="27"/>
      <c r="E9" s="27"/>
      <c r="F9" s="27"/>
      <c r="G9" s="32"/>
      <c r="H9" s="7">
        <v>2208304</v>
      </c>
      <c r="I9" s="12" t="s">
        <v>28</v>
      </c>
      <c r="J9" s="33"/>
      <c r="K9" s="22">
        <v>43503</v>
      </c>
      <c r="L9" s="23">
        <v>0.54166666666666663</v>
      </c>
      <c r="M9" s="8" t="s">
        <v>74</v>
      </c>
      <c r="N9" s="24" t="s">
        <v>89</v>
      </c>
      <c r="O9" s="19">
        <f t="shared" si="0"/>
        <v>43508</v>
      </c>
      <c r="P9" s="23">
        <v>0.54166666666666663</v>
      </c>
    </row>
    <row r="10" spans="1:16" ht="12.75">
      <c r="A10" s="27"/>
      <c r="B10" s="27"/>
      <c r="C10" s="27"/>
      <c r="D10" s="27"/>
      <c r="E10" s="27"/>
      <c r="F10" s="27"/>
      <c r="G10" s="32"/>
      <c r="H10" s="7">
        <v>2208401</v>
      </c>
      <c r="I10" s="12" t="s">
        <v>29</v>
      </c>
      <c r="J10" s="33"/>
      <c r="K10" s="22">
        <v>43502</v>
      </c>
      <c r="L10" s="23">
        <v>0.54166666666666663</v>
      </c>
      <c r="M10" s="8" t="s">
        <v>74</v>
      </c>
      <c r="N10" s="24" t="s">
        <v>87</v>
      </c>
      <c r="O10" s="19">
        <f t="shared" si="0"/>
        <v>43507</v>
      </c>
      <c r="P10" s="23">
        <v>0.54166666666666663</v>
      </c>
    </row>
    <row r="11" spans="1:16" ht="12.75">
      <c r="A11" s="27"/>
      <c r="B11" s="27"/>
      <c r="C11" s="27"/>
      <c r="D11" s="27"/>
      <c r="E11" s="27"/>
      <c r="F11" s="27"/>
      <c r="G11" s="32"/>
      <c r="H11" s="7">
        <v>2208403</v>
      </c>
      <c r="I11" s="12" t="s">
        <v>30</v>
      </c>
      <c r="J11" s="33"/>
      <c r="K11" s="22">
        <v>43502</v>
      </c>
      <c r="L11" s="23">
        <v>0.625</v>
      </c>
      <c r="M11" s="8" t="s">
        <v>74</v>
      </c>
      <c r="N11" s="24" t="s">
        <v>90</v>
      </c>
      <c r="O11" s="19">
        <f t="shared" si="0"/>
        <v>43507</v>
      </c>
      <c r="P11" s="23">
        <v>0.625</v>
      </c>
    </row>
    <row r="12" spans="1:16" ht="12.75">
      <c r="A12" s="27">
        <v>5</v>
      </c>
      <c r="B12" s="27">
        <v>142207016</v>
      </c>
      <c r="C12" s="27">
        <v>29930339356</v>
      </c>
      <c r="D12" s="27" t="s">
        <v>31</v>
      </c>
      <c r="E12" s="27" t="s">
        <v>32</v>
      </c>
      <c r="F12" s="27" t="s">
        <v>10</v>
      </c>
      <c r="G12" s="32" t="s">
        <v>21</v>
      </c>
      <c r="H12" s="7">
        <v>2207202</v>
      </c>
      <c r="I12" s="12" t="s">
        <v>26</v>
      </c>
      <c r="J12" s="33">
        <v>41904</v>
      </c>
      <c r="K12" s="22">
        <f>K7</f>
        <v>43503</v>
      </c>
      <c r="L12" s="23">
        <f>L7</f>
        <v>0.41666666666666669</v>
      </c>
      <c r="M12" s="8" t="s">
        <v>74</v>
      </c>
      <c r="N12" s="22" t="str">
        <f t="shared" ref="N12" si="1">N7</f>
        <v>Öğr. Gör. Fatma GÖK</v>
      </c>
      <c r="O12" s="19">
        <f t="shared" si="0"/>
        <v>43508</v>
      </c>
      <c r="P12" s="23">
        <f>P7</f>
        <v>0.41666666666666669</v>
      </c>
    </row>
    <row r="13" spans="1:16" ht="12.75">
      <c r="A13" s="27"/>
      <c r="B13" s="27"/>
      <c r="C13" s="27"/>
      <c r="D13" s="27"/>
      <c r="E13" s="27"/>
      <c r="F13" s="27"/>
      <c r="G13" s="32"/>
      <c r="H13" s="7">
        <v>2207402</v>
      </c>
      <c r="I13" s="12" t="s">
        <v>17</v>
      </c>
      <c r="J13" s="33"/>
      <c r="K13" s="22">
        <f>K5</f>
        <v>43503</v>
      </c>
      <c r="L13" s="23">
        <f>L5</f>
        <v>0.375</v>
      </c>
      <c r="M13" s="8" t="s">
        <v>74</v>
      </c>
      <c r="N13" s="22" t="str">
        <f t="shared" ref="N13" si="2">N5</f>
        <v>Öğr. Gör. Ayşe TOPUZ</v>
      </c>
      <c r="O13" s="19">
        <f t="shared" si="0"/>
        <v>43508</v>
      </c>
      <c r="P13" s="23">
        <f>P5</f>
        <v>0.375</v>
      </c>
    </row>
    <row r="14" spans="1:16" ht="12.75">
      <c r="A14" s="5">
        <v>6</v>
      </c>
      <c r="B14" s="5">
        <v>142209002</v>
      </c>
      <c r="C14" s="5">
        <v>12804053632</v>
      </c>
      <c r="D14" s="5" t="s">
        <v>37</v>
      </c>
      <c r="E14" s="5" t="s">
        <v>75</v>
      </c>
      <c r="F14" s="5" t="s">
        <v>10</v>
      </c>
      <c r="G14" s="11" t="s">
        <v>38</v>
      </c>
      <c r="H14" s="14">
        <v>2209402</v>
      </c>
      <c r="I14" s="8" t="s">
        <v>39</v>
      </c>
      <c r="J14" s="15">
        <v>41885</v>
      </c>
      <c r="K14" s="16">
        <v>43503</v>
      </c>
      <c r="L14" s="17">
        <v>0.58333333333333337</v>
      </c>
      <c r="M14" s="8" t="s">
        <v>74</v>
      </c>
      <c r="N14" s="18" t="s">
        <v>76</v>
      </c>
      <c r="O14" s="19">
        <f t="shared" si="0"/>
        <v>43508</v>
      </c>
      <c r="P14" s="17">
        <v>0.58333333333333337</v>
      </c>
    </row>
    <row r="15" spans="1:16" ht="12.75">
      <c r="A15" s="27">
        <v>7</v>
      </c>
      <c r="B15" s="27">
        <v>142212032</v>
      </c>
      <c r="C15" s="27">
        <v>26594175818</v>
      </c>
      <c r="D15" s="27" t="s">
        <v>40</v>
      </c>
      <c r="E15" s="27" t="s">
        <v>41</v>
      </c>
      <c r="F15" s="27" t="s">
        <v>10</v>
      </c>
      <c r="G15" s="32" t="s">
        <v>42</v>
      </c>
      <c r="H15" s="14">
        <v>2212205</v>
      </c>
      <c r="I15" s="8" t="s">
        <v>43</v>
      </c>
      <c r="J15" s="31">
        <v>42053</v>
      </c>
      <c r="K15" s="19">
        <v>43502</v>
      </c>
      <c r="L15" s="21">
        <v>0.58333333333333337</v>
      </c>
      <c r="M15" s="8" t="s">
        <v>74</v>
      </c>
      <c r="N15" s="18" t="s">
        <v>85</v>
      </c>
      <c r="O15" s="19">
        <f t="shared" si="0"/>
        <v>43507</v>
      </c>
      <c r="P15" s="21">
        <v>0.58333333333333337</v>
      </c>
    </row>
    <row r="16" spans="1:16" ht="12.75">
      <c r="A16" s="27"/>
      <c r="B16" s="27"/>
      <c r="C16" s="27"/>
      <c r="D16" s="27"/>
      <c r="E16" s="27"/>
      <c r="F16" s="27"/>
      <c r="G16" s="32"/>
      <c r="H16" s="14">
        <v>2212305</v>
      </c>
      <c r="I16" s="8" t="s">
        <v>44</v>
      </c>
      <c r="J16" s="31"/>
      <c r="K16" s="22">
        <v>43502</v>
      </c>
      <c r="L16" s="25">
        <v>0.625</v>
      </c>
      <c r="M16" s="8" t="s">
        <v>74</v>
      </c>
      <c r="N16" s="24" t="s">
        <v>91</v>
      </c>
      <c r="O16" s="19">
        <f t="shared" si="0"/>
        <v>43507</v>
      </c>
      <c r="P16" s="25">
        <v>0.58333333333333337</v>
      </c>
    </row>
    <row r="17" spans="1:16" ht="12.75">
      <c r="A17" s="27"/>
      <c r="B17" s="27"/>
      <c r="C17" s="27"/>
      <c r="D17" s="27"/>
      <c r="E17" s="27"/>
      <c r="F17" s="27"/>
      <c r="G17" s="32"/>
      <c r="H17" s="14">
        <v>2212402</v>
      </c>
      <c r="I17" s="8" t="s">
        <v>45</v>
      </c>
      <c r="J17" s="31"/>
      <c r="K17" s="22">
        <v>43503</v>
      </c>
      <c r="L17" s="25">
        <v>0.58333333333333337</v>
      </c>
      <c r="M17" s="8" t="s">
        <v>74</v>
      </c>
      <c r="N17" s="24" t="s">
        <v>84</v>
      </c>
      <c r="O17" s="19">
        <f t="shared" si="0"/>
        <v>43508</v>
      </c>
      <c r="P17" s="25">
        <v>0.41666666666666669</v>
      </c>
    </row>
    <row r="18" spans="1:16" ht="12.75">
      <c r="A18" s="27"/>
      <c r="B18" s="27"/>
      <c r="C18" s="27"/>
      <c r="D18" s="27"/>
      <c r="E18" s="27"/>
      <c r="F18" s="27"/>
      <c r="G18" s="32"/>
      <c r="H18" s="14">
        <v>2212404</v>
      </c>
      <c r="I18" s="8" t="s">
        <v>46</v>
      </c>
      <c r="J18" s="31"/>
      <c r="K18" s="22">
        <v>43503</v>
      </c>
      <c r="L18" s="25">
        <v>0.45833333333333331</v>
      </c>
      <c r="M18" s="8" t="s">
        <v>74</v>
      </c>
      <c r="N18" s="24" t="s">
        <v>91</v>
      </c>
      <c r="O18" s="19">
        <f t="shared" si="0"/>
        <v>43508</v>
      </c>
      <c r="P18" s="25">
        <v>0.45833333333333331</v>
      </c>
    </row>
    <row r="19" spans="1:16" ht="12.75">
      <c r="A19" s="27">
        <v>8</v>
      </c>
      <c r="B19" s="27">
        <v>142212036</v>
      </c>
      <c r="C19" s="27">
        <v>21473768020</v>
      </c>
      <c r="D19" s="27" t="s">
        <v>47</v>
      </c>
      <c r="E19" s="27" t="s">
        <v>48</v>
      </c>
      <c r="F19" s="27" t="s">
        <v>10</v>
      </c>
      <c r="G19" s="32" t="s">
        <v>42</v>
      </c>
      <c r="H19" s="14">
        <v>2212201</v>
      </c>
      <c r="I19" s="8" t="s">
        <v>49</v>
      </c>
      <c r="J19" s="31">
        <v>42263</v>
      </c>
      <c r="K19" s="22">
        <v>43503</v>
      </c>
      <c r="L19" s="25">
        <v>0.54166666666666663</v>
      </c>
      <c r="M19" s="8" t="s">
        <v>74</v>
      </c>
      <c r="N19" s="24" t="s">
        <v>88</v>
      </c>
      <c r="O19" s="19">
        <f t="shared" si="0"/>
        <v>43508</v>
      </c>
      <c r="P19" s="25">
        <v>0.54166666666666663</v>
      </c>
    </row>
    <row r="20" spans="1:16" ht="12.75">
      <c r="A20" s="27"/>
      <c r="B20" s="27"/>
      <c r="C20" s="27"/>
      <c r="D20" s="27"/>
      <c r="E20" s="27"/>
      <c r="F20" s="27"/>
      <c r="G20" s="32"/>
      <c r="H20" s="14">
        <v>2212203</v>
      </c>
      <c r="I20" s="8" t="s">
        <v>50</v>
      </c>
      <c r="J20" s="31"/>
      <c r="K20" s="22">
        <v>43503</v>
      </c>
      <c r="L20" s="25">
        <v>0.375</v>
      </c>
      <c r="M20" s="8" t="s">
        <v>74</v>
      </c>
      <c r="N20" s="24" t="s">
        <v>92</v>
      </c>
      <c r="O20" s="19">
        <f t="shared" si="0"/>
        <v>43508</v>
      </c>
      <c r="P20" s="25">
        <v>0.375</v>
      </c>
    </row>
    <row r="21" spans="1:16" ht="12.75">
      <c r="A21" s="27"/>
      <c r="B21" s="27"/>
      <c r="C21" s="27"/>
      <c r="D21" s="27"/>
      <c r="E21" s="27"/>
      <c r="F21" s="27"/>
      <c r="G21" s="32"/>
      <c r="H21" s="14">
        <v>2212301</v>
      </c>
      <c r="I21" s="8" t="s">
        <v>51</v>
      </c>
      <c r="J21" s="31"/>
      <c r="K21" s="22">
        <v>43503</v>
      </c>
      <c r="L21" s="25">
        <v>0.41666666666666669</v>
      </c>
      <c r="M21" s="8" t="s">
        <v>74</v>
      </c>
      <c r="N21" s="26" t="s">
        <v>90</v>
      </c>
      <c r="O21" s="19">
        <f t="shared" si="0"/>
        <v>43508</v>
      </c>
      <c r="P21" s="25">
        <v>0.41666666666666669</v>
      </c>
    </row>
    <row r="22" spans="1:16" ht="12.75">
      <c r="A22" s="27"/>
      <c r="B22" s="27"/>
      <c r="C22" s="27"/>
      <c r="D22" s="27"/>
      <c r="E22" s="27"/>
      <c r="F22" s="27"/>
      <c r="G22" s="32"/>
      <c r="H22" s="14">
        <v>2212304</v>
      </c>
      <c r="I22" s="8" t="s">
        <v>52</v>
      </c>
      <c r="J22" s="31"/>
      <c r="K22" s="22">
        <v>43503</v>
      </c>
      <c r="L22" s="25">
        <v>0.45833333333333331</v>
      </c>
      <c r="M22" s="8" t="s">
        <v>74</v>
      </c>
      <c r="N22" s="24" t="s">
        <v>88</v>
      </c>
      <c r="O22" s="19">
        <f t="shared" si="0"/>
        <v>43508</v>
      </c>
      <c r="P22" s="25">
        <v>0.45833333333333331</v>
      </c>
    </row>
    <row r="23" spans="1:16" ht="12.75">
      <c r="A23" s="27">
        <v>9</v>
      </c>
      <c r="B23" s="30">
        <v>142206009</v>
      </c>
      <c r="C23" s="30">
        <v>38797406408</v>
      </c>
      <c r="D23" s="30" t="s">
        <v>54</v>
      </c>
      <c r="E23" s="30" t="s">
        <v>55</v>
      </c>
      <c r="F23" s="30" t="s">
        <v>10</v>
      </c>
      <c r="G23" s="28" t="s">
        <v>56</v>
      </c>
      <c r="H23" s="14">
        <v>2206131</v>
      </c>
      <c r="I23" s="8" t="s">
        <v>50</v>
      </c>
      <c r="J23" s="29">
        <v>41881</v>
      </c>
      <c r="K23" s="22">
        <v>43503</v>
      </c>
      <c r="L23" s="25">
        <v>0.375</v>
      </c>
      <c r="M23" s="8" t="s">
        <v>74</v>
      </c>
      <c r="N23" s="24" t="s">
        <v>92</v>
      </c>
      <c r="O23" s="19">
        <f>K23+5</f>
        <v>43508</v>
      </c>
      <c r="P23" s="25">
        <v>0.54166666666666663</v>
      </c>
    </row>
    <row r="24" spans="1:16" ht="12.75">
      <c r="A24" s="27"/>
      <c r="B24" s="30"/>
      <c r="C24" s="30"/>
      <c r="D24" s="30"/>
      <c r="E24" s="30"/>
      <c r="F24" s="30"/>
      <c r="G24" s="28"/>
      <c r="H24" s="14">
        <v>2206433</v>
      </c>
      <c r="I24" s="8" t="s">
        <v>57</v>
      </c>
      <c r="J24" s="29"/>
      <c r="K24" s="22">
        <f>K21</f>
        <v>43503</v>
      </c>
      <c r="L24" s="23">
        <f>L21</f>
        <v>0.41666666666666669</v>
      </c>
      <c r="M24" s="8" t="s">
        <v>74</v>
      </c>
      <c r="N24" s="24" t="s">
        <v>77</v>
      </c>
      <c r="O24" s="19">
        <f t="shared" ref="O24:O36" si="3">K24+5</f>
        <v>43508</v>
      </c>
      <c r="P24" s="23">
        <f>P21</f>
        <v>0.41666666666666669</v>
      </c>
    </row>
    <row r="25" spans="1:16" ht="12.75">
      <c r="A25" s="27">
        <v>10</v>
      </c>
      <c r="B25" s="30">
        <v>132203024</v>
      </c>
      <c r="C25" s="30">
        <v>17258268458</v>
      </c>
      <c r="D25" s="30" t="s">
        <v>58</v>
      </c>
      <c r="E25" s="30" t="s">
        <v>59</v>
      </c>
      <c r="F25" s="30" t="s">
        <v>10</v>
      </c>
      <c r="G25" s="28" t="s">
        <v>60</v>
      </c>
      <c r="H25" s="14">
        <v>2203130</v>
      </c>
      <c r="I25" s="8" t="s">
        <v>61</v>
      </c>
      <c r="J25" s="29">
        <v>41521</v>
      </c>
      <c r="K25" s="22">
        <v>43502</v>
      </c>
      <c r="L25" s="23">
        <v>0.41666666666666669</v>
      </c>
      <c r="M25" s="8" t="s">
        <v>74</v>
      </c>
      <c r="N25" s="24" t="s">
        <v>76</v>
      </c>
      <c r="O25" s="19">
        <f t="shared" si="3"/>
        <v>43507</v>
      </c>
      <c r="P25" s="23">
        <v>0.41666666666666669</v>
      </c>
    </row>
    <row r="26" spans="1:16" ht="12.75">
      <c r="A26" s="27"/>
      <c r="B26" s="30"/>
      <c r="C26" s="30"/>
      <c r="D26" s="30"/>
      <c r="E26" s="30"/>
      <c r="F26" s="30"/>
      <c r="G26" s="28"/>
      <c r="H26" s="14">
        <v>2203232</v>
      </c>
      <c r="I26" s="8" t="s">
        <v>53</v>
      </c>
      <c r="J26" s="29"/>
      <c r="K26" s="22">
        <v>43503</v>
      </c>
      <c r="L26" s="23">
        <v>0.625</v>
      </c>
      <c r="M26" s="8" t="s">
        <v>74</v>
      </c>
      <c r="N26" s="24" t="s">
        <v>78</v>
      </c>
      <c r="O26" s="19">
        <f t="shared" si="3"/>
        <v>43508</v>
      </c>
      <c r="P26" s="23">
        <v>0.45833333333333331</v>
      </c>
    </row>
    <row r="27" spans="1:16" ht="12.75">
      <c r="A27" s="27"/>
      <c r="B27" s="30"/>
      <c r="C27" s="30"/>
      <c r="D27" s="30"/>
      <c r="E27" s="30"/>
      <c r="F27" s="30"/>
      <c r="G27" s="28"/>
      <c r="H27" s="14">
        <v>2203330</v>
      </c>
      <c r="I27" s="8" t="s">
        <v>62</v>
      </c>
      <c r="J27" s="29"/>
      <c r="K27" s="22">
        <v>43502</v>
      </c>
      <c r="L27" s="23">
        <v>0.54166666666666663</v>
      </c>
      <c r="M27" s="8" t="s">
        <v>74</v>
      </c>
      <c r="N27" s="24" t="s">
        <v>79</v>
      </c>
      <c r="O27" s="19">
        <f t="shared" si="3"/>
        <v>43507</v>
      </c>
      <c r="P27" s="23">
        <v>0.54166666666666663</v>
      </c>
    </row>
    <row r="28" spans="1:16" ht="12.75">
      <c r="A28" s="27"/>
      <c r="B28" s="30"/>
      <c r="C28" s="30"/>
      <c r="D28" s="30"/>
      <c r="E28" s="30"/>
      <c r="F28" s="30"/>
      <c r="G28" s="28"/>
      <c r="H28" s="14">
        <v>2203430</v>
      </c>
      <c r="I28" s="8" t="s">
        <v>18</v>
      </c>
      <c r="J28" s="29"/>
      <c r="K28" s="22">
        <v>43503</v>
      </c>
      <c r="L28" s="23">
        <v>0.41666666666666669</v>
      </c>
      <c r="M28" s="8" t="s">
        <v>74</v>
      </c>
      <c r="N28" s="24" t="s">
        <v>80</v>
      </c>
      <c r="O28" s="19">
        <f t="shared" si="3"/>
        <v>43508</v>
      </c>
      <c r="P28" s="23">
        <v>0.41666666666666669</v>
      </c>
    </row>
    <row r="29" spans="1:16" ht="12.75">
      <c r="A29" s="27"/>
      <c r="B29" s="30"/>
      <c r="C29" s="30"/>
      <c r="D29" s="30"/>
      <c r="E29" s="30"/>
      <c r="F29" s="30"/>
      <c r="G29" s="28"/>
      <c r="H29" s="14">
        <v>2203433</v>
      </c>
      <c r="I29" s="8" t="s">
        <v>63</v>
      </c>
      <c r="J29" s="29"/>
      <c r="K29" s="22">
        <v>43502</v>
      </c>
      <c r="L29" s="23">
        <v>0.625</v>
      </c>
      <c r="M29" s="8" t="s">
        <v>74</v>
      </c>
      <c r="N29" s="24" t="s">
        <v>96</v>
      </c>
      <c r="O29" s="19">
        <f>K29+6</f>
        <v>43508</v>
      </c>
      <c r="P29" s="23">
        <v>0.625</v>
      </c>
    </row>
    <row r="30" spans="1:16" ht="12.75">
      <c r="A30" s="27">
        <v>11</v>
      </c>
      <c r="B30" s="27">
        <v>142205009</v>
      </c>
      <c r="C30" s="27">
        <v>12877263938</v>
      </c>
      <c r="D30" s="27" t="s">
        <v>64</v>
      </c>
      <c r="E30" s="27" t="s">
        <v>65</v>
      </c>
      <c r="F30" s="27" t="s">
        <v>10</v>
      </c>
      <c r="G30" s="28" t="s">
        <v>66</v>
      </c>
      <c r="H30" s="14">
        <v>2205130</v>
      </c>
      <c r="I30" s="8" t="s">
        <v>61</v>
      </c>
      <c r="J30" s="29">
        <v>41904</v>
      </c>
      <c r="K30" s="22">
        <v>43502</v>
      </c>
      <c r="L30" s="23">
        <v>0.41666666666666669</v>
      </c>
      <c r="M30" s="8" t="s">
        <v>74</v>
      </c>
      <c r="N30" s="24" t="s">
        <v>76</v>
      </c>
      <c r="O30" s="19">
        <f t="shared" si="3"/>
        <v>43507</v>
      </c>
      <c r="P30" s="23">
        <v>0.41666666666666669</v>
      </c>
    </row>
    <row r="31" spans="1:16" ht="12.75">
      <c r="A31" s="27"/>
      <c r="B31" s="27"/>
      <c r="C31" s="27"/>
      <c r="D31" s="27"/>
      <c r="E31" s="27"/>
      <c r="F31" s="27"/>
      <c r="G31" s="28"/>
      <c r="H31" s="14">
        <v>2205131</v>
      </c>
      <c r="I31" s="8" t="s">
        <v>50</v>
      </c>
      <c r="J31" s="29"/>
      <c r="K31" s="22">
        <v>43503</v>
      </c>
      <c r="L31" s="23">
        <v>0.375</v>
      </c>
      <c r="M31" s="8" t="s">
        <v>74</v>
      </c>
      <c r="N31" s="24" t="s">
        <v>92</v>
      </c>
      <c r="O31" s="19">
        <f t="shared" si="3"/>
        <v>43508</v>
      </c>
      <c r="P31" s="23">
        <v>0.41666666666666669</v>
      </c>
    </row>
    <row r="32" spans="1:16" ht="12.75">
      <c r="A32" s="27"/>
      <c r="B32" s="27"/>
      <c r="C32" s="27"/>
      <c r="D32" s="27"/>
      <c r="E32" s="27"/>
      <c r="F32" s="27"/>
      <c r="G32" s="28"/>
      <c r="H32" s="14">
        <v>2205138</v>
      </c>
      <c r="I32" s="8" t="s">
        <v>67</v>
      </c>
      <c r="J32" s="29"/>
      <c r="K32" s="22">
        <v>43502</v>
      </c>
      <c r="L32" s="23">
        <v>0.58333333333333337</v>
      </c>
      <c r="M32" s="8" t="s">
        <v>74</v>
      </c>
      <c r="N32" s="24" t="s">
        <v>81</v>
      </c>
      <c r="O32" s="19">
        <f t="shared" si="3"/>
        <v>43507</v>
      </c>
      <c r="P32" s="23">
        <v>0.58333333333333337</v>
      </c>
    </row>
    <row r="33" spans="1:16" ht="12.75">
      <c r="A33" s="27"/>
      <c r="B33" s="27"/>
      <c r="C33" s="27"/>
      <c r="D33" s="27"/>
      <c r="E33" s="27"/>
      <c r="F33" s="27"/>
      <c r="G33" s="28"/>
      <c r="H33" s="14">
        <v>2205232</v>
      </c>
      <c r="I33" s="8" t="s">
        <v>53</v>
      </c>
      <c r="J33" s="29"/>
      <c r="K33" s="22">
        <v>43503</v>
      </c>
      <c r="L33" s="23">
        <v>0.625</v>
      </c>
      <c r="M33" s="8" t="s">
        <v>74</v>
      </c>
      <c r="N33" s="24" t="s">
        <v>78</v>
      </c>
      <c r="O33" s="19">
        <f t="shared" si="3"/>
        <v>43508</v>
      </c>
      <c r="P33" s="23">
        <v>0.45833333333333331</v>
      </c>
    </row>
    <row r="34" spans="1:16" ht="12.75">
      <c r="A34" s="27"/>
      <c r="B34" s="27"/>
      <c r="C34" s="27"/>
      <c r="D34" s="27"/>
      <c r="E34" s="27"/>
      <c r="F34" s="27"/>
      <c r="G34" s="28"/>
      <c r="H34" s="14">
        <v>2205334</v>
      </c>
      <c r="I34" s="8" t="s">
        <v>68</v>
      </c>
      <c r="J34" s="29"/>
      <c r="K34" s="22">
        <v>43504</v>
      </c>
      <c r="L34" s="23">
        <v>0.64583333333333337</v>
      </c>
      <c r="M34" s="8" t="s">
        <v>74</v>
      </c>
      <c r="N34" s="24" t="s">
        <v>82</v>
      </c>
      <c r="O34" s="19">
        <f>K34+4</f>
        <v>43508</v>
      </c>
      <c r="P34" s="23">
        <v>0.58333333333333337</v>
      </c>
    </row>
    <row r="35" spans="1:16" ht="12.75">
      <c r="A35" s="27"/>
      <c r="B35" s="27"/>
      <c r="C35" s="27"/>
      <c r="D35" s="27"/>
      <c r="E35" s="27"/>
      <c r="F35" s="27"/>
      <c r="G35" s="28"/>
      <c r="H35" s="14">
        <v>2205432</v>
      </c>
      <c r="I35" s="8" t="s">
        <v>94</v>
      </c>
      <c r="J35" s="29"/>
      <c r="K35" s="22">
        <v>43502</v>
      </c>
      <c r="L35" s="24" t="s">
        <v>95</v>
      </c>
      <c r="M35" s="8" t="s">
        <v>74</v>
      </c>
      <c r="N35" s="24" t="s">
        <v>83</v>
      </c>
      <c r="O35" s="19">
        <f t="shared" si="3"/>
        <v>43507</v>
      </c>
      <c r="P35" s="24" t="s">
        <v>93</v>
      </c>
    </row>
    <row r="36" spans="1:16" ht="12.75">
      <c r="A36" s="27"/>
      <c r="B36" s="27"/>
      <c r="C36" s="27"/>
      <c r="D36" s="27"/>
      <c r="E36" s="27"/>
      <c r="F36" s="27"/>
      <c r="G36" s="28"/>
      <c r="H36" s="14">
        <v>2205233</v>
      </c>
      <c r="I36" s="8" t="s">
        <v>45</v>
      </c>
      <c r="J36" s="29"/>
      <c r="K36" s="22">
        <v>43503</v>
      </c>
      <c r="L36" s="25">
        <v>0.58333333333333337</v>
      </c>
      <c r="M36" s="8" t="s">
        <v>74</v>
      </c>
      <c r="N36" s="24" t="s">
        <v>84</v>
      </c>
      <c r="O36" s="19">
        <f t="shared" si="3"/>
        <v>43508</v>
      </c>
      <c r="P36" s="25">
        <v>0.45833333333333331</v>
      </c>
    </row>
    <row r="37" spans="1:16" ht="12.75">
      <c r="A37" s="5">
        <v>12</v>
      </c>
      <c r="B37" s="8">
        <v>132201026</v>
      </c>
      <c r="C37" s="8">
        <v>29929020968</v>
      </c>
      <c r="D37" s="8" t="s">
        <v>70</v>
      </c>
      <c r="E37" s="8" t="s">
        <v>71</v>
      </c>
      <c r="F37" s="8" t="s">
        <v>10</v>
      </c>
      <c r="G37" s="12" t="s">
        <v>72</v>
      </c>
      <c r="H37" s="14">
        <v>2201431</v>
      </c>
      <c r="I37" s="8" t="s">
        <v>18</v>
      </c>
      <c r="J37" s="19">
        <v>41520</v>
      </c>
      <c r="K37" s="19">
        <v>43503</v>
      </c>
      <c r="L37" s="20">
        <v>0.41666666666666669</v>
      </c>
      <c r="M37" s="8" t="s">
        <v>74</v>
      </c>
      <c r="N37" s="24" t="s">
        <v>86</v>
      </c>
      <c r="O37" s="19">
        <v>43508</v>
      </c>
      <c r="P37" s="20">
        <v>0.41666666666666669</v>
      </c>
    </row>
  </sheetData>
  <autoFilter ref="A2:P37"/>
  <mergeCells count="57">
    <mergeCell ref="J30:J36"/>
    <mergeCell ref="A30:A36"/>
    <mergeCell ref="B30:B36"/>
    <mergeCell ref="C30:C36"/>
    <mergeCell ref="D30:D36"/>
    <mergeCell ref="E30:E36"/>
    <mergeCell ref="F30:F36"/>
    <mergeCell ref="G30:G36"/>
    <mergeCell ref="J6:J11"/>
    <mergeCell ref="A1:J1"/>
    <mergeCell ref="A6:A11"/>
    <mergeCell ref="B6:B11"/>
    <mergeCell ref="C6:C11"/>
    <mergeCell ref="D6:D11"/>
    <mergeCell ref="E6:E11"/>
    <mergeCell ref="F6:F11"/>
    <mergeCell ref="G6:G11"/>
    <mergeCell ref="D12:D13"/>
    <mergeCell ref="C12:C13"/>
    <mergeCell ref="B12:B13"/>
    <mergeCell ref="A12:A13"/>
    <mergeCell ref="J12:J13"/>
    <mergeCell ref="G12:G13"/>
    <mergeCell ref="F12:F13"/>
    <mergeCell ref="E12:E13"/>
    <mergeCell ref="A15:A18"/>
    <mergeCell ref="B15:B18"/>
    <mergeCell ref="J15:J18"/>
    <mergeCell ref="A19:A22"/>
    <mergeCell ref="B19:B22"/>
    <mergeCell ref="J19:J22"/>
    <mergeCell ref="C19:C22"/>
    <mergeCell ref="D19:D22"/>
    <mergeCell ref="E19:E22"/>
    <mergeCell ref="F19:F22"/>
    <mergeCell ref="G19:G22"/>
    <mergeCell ref="C15:C18"/>
    <mergeCell ref="D15:D18"/>
    <mergeCell ref="E15:E18"/>
    <mergeCell ref="F15:F18"/>
    <mergeCell ref="G15:G18"/>
    <mergeCell ref="A23:A24"/>
    <mergeCell ref="A25:A29"/>
    <mergeCell ref="G23:G24"/>
    <mergeCell ref="J23:J24"/>
    <mergeCell ref="B25:B29"/>
    <mergeCell ref="C25:C29"/>
    <mergeCell ref="D25:D29"/>
    <mergeCell ref="E25:E29"/>
    <mergeCell ref="F25:F29"/>
    <mergeCell ref="G25:G29"/>
    <mergeCell ref="J25:J29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2019-02-11T08:28:18Z</dcterms:modified>
</cp:coreProperties>
</file>