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rih" sheetId="9" r:id="rId1"/>
  </sheets>
  <calcPr calcId="162913"/>
</workbook>
</file>

<file path=xl/calcChain.xml><?xml version="1.0" encoding="utf-8"?>
<calcChain xmlns="http://schemas.openxmlformats.org/spreadsheetml/2006/main">
  <c r="J89" i="9" l="1"/>
  <c r="H89" i="9"/>
  <c r="F89" i="9"/>
  <c r="K89" i="9" l="1"/>
  <c r="J73" i="9" l="1"/>
  <c r="H73" i="9"/>
  <c r="F73" i="9"/>
  <c r="J72" i="9"/>
  <c r="H72" i="9"/>
  <c r="F72" i="9"/>
  <c r="J71" i="9"/>
  <c r="H71" i="9"/>
  <c r="F71" i="9"/>
  <c r="J70" i="9"/>
  <c r="H70" i="9"/>
  <c r="K70" i="9" s="1"/>
  <c r="F70" i="9"/>
  <c r="J69" i="9"/>
  <c r="H69" i="9"/>
  <c r="F69" i="9"/>
  <c r="K69" i="9" l="1"/>
  <c r="K73" i="9"/>
  <c r="K72" i="9"/>
  <c r="K71" i="9"/>
  <c r="J53" i="9" l="1"/>
  <c r="H53" i="9"/>
  <c r="F53" i="9"/>
  <c r="J52" i="9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5" i="9"/>
  <c r="H45" i="9"/>
  <c r="F45" i="9"/>
  <c r="J44" i="9"/>
  <c r="H44" i="9"/>
  <c r="F44" i="9"/>
  <c r="K47" i="9" l="1"/>
  <c r="K51" i="9"/>
  <c r="K46" i="9"/>
  <c r="K50" i="9"/>
  <c r="K45" i="9"/>
  <c r="K49" i="9"/>
  <c r="K53" i="9"/>
  <c r="K44" i="9"/>
  <c r="K48" i="9"/>
  <c r="K52" i="9"/>
  <c r="J33" i="9" l="1"/>
  <c r="H33" i="9"/>
  <c r="F33" i="9"/>
  <c r="J32" i="9"/>
  <c r="H32" i="9"/>
  <c r="F32" i="9"/>
  <c r="K33" i="9" l="1"/>
  <c r="K32" i="9"/>
  <c r="J13" i="9"/>
  <c r="H13" i="9"/>
  <c r="F13" i="9"/>
  <c r="K13" i="9" l="1"/>
  <c r="F9" i="9"/>
  <c r="H9" i="9"/>
  <c r="J9" i="9"/>
  <c r="F15" i="9"/>
  <c r="H15" i="9"/>
  <c r="J15" i="9"/>
  <c r="F10" i="9"/>
  <c r="H10" i="9"/>
  <c r="J10" i="9"/>
  <c r="F16" i="9"/>
  <c r="H16" i="9"/>
  <c r="J16" i="9"/>
  <c r="F18" i="9"/>
  <c r="H18" i="9"/>
  <c r="J18" i="9"/>
  <c r="F12" i="9"/>
  <c r="H12" i="9"/>
  <c r="J12" i="9"/>
  <c r="F11" i="9"/>
  <c r="H11" i="9"/>
  <c r="J11" i="9"/>
  <c r="F17" i="9"/>
  <c r="H17" i="9"/>
  <c r="J17" i="9"/>
  <c r="F19" i="9"/>
  <c r="H19" i="9"/>
  <c r="J19" i="9"/>
  <c r="K12" i="9" l="1"/>
  <c r="K15" i="9"/>
  <c r="K11" i="9"/>
  <c r="K10" i="9"/>
  <c r="K17" i="9"/>
  <c r="K16" i="9"/>
  <c r="K19" i="9"/>
  <c r="K18" i="9"/>
  <c r="K9" i="9"/>
  <c r="F14" i="9"/>
  <c r="J14" i="9" l="1"/>
  <c r="H14" i="9"/>
  <c r="K14" i="9" l="1"/>
</calcChain>
</file>

<file path=xl/sharedStrings.xml><?xml version="1.0" encoding="utf-8"?>
<sst xmlns="http://schemas.openxmlformats.org/spreadsheetml/2006/main" count="206" uniqueCount="67">
  <si>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</si>
  <si>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</si>
  <si>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</si>
  <si>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</si>
  <si>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</si>
  <si>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</si>
  <si>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</si>
  <si>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</si>
  <si>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</si>
  <si>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</si>
  <si>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</si>
  <si>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</si>
  <si>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</si>
  <si>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</si>
  <si>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</si>
  <si>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</si>
  <si>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</si>
  <si>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</si>
  <si>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</si>
  <si>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</si>
  <si>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</si>
  <si>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</si>
  <si>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</si>
  <si>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</si>
  <si>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07</t>
  </si>
  <si>
    <t>08</t>
  </si>
  <si>
    <t>09</t>
  </si>
  <si>
    <t>10</t>
  </si>
  <si>
    <t>11</t>
  </si>
  <si>
    <t>Tarih/Orta Çağ Tezli</t>
  </si>
  <si>
    <t>EMRAH GÜLTAÇ</t>
  </si>
  <si>
    <t>ESRA ARSLAN</t>
  </si>
  <si>
    <t>SÜLEYMAN AKDİŞ</t>
  </si>
  <si>
    <t>YUNUS GÜNDÜZ</t>
  </si>
  <si>
    <t>UĞUR YILDIRIM</t>
  </si>
  <si>
    <t>ADNAN ERKEN</t>
  </si>
  <si>
    <t>SEHER YILMAZ</t>
  </si>
  <si>
    <t>HÜSEYİN AÇIKGÖZ</t>
  </si>
  <si>
    <t>SUAT AYIRIR</t>
  </si>
  <si>
    <t>AYCAN ERTÜRK</t>
  </si>
  <si>
    <t>RÜMEYSA HİNDİOĞLU</t>
  </si>
  <si>
    <t>BAŞARILI</t>
  </si>
  <si>
    <t>YEDEK</t>
  </si>
  <si>
    <t>GİRMEDİ</t>
  </si>
  <si>
    <t>MUHAMMET MUSTATAFA DİKİCİ</t>
  </si>
  <si>
    <t>Tarih/Eski Çağ Tezli</t>
  </si>
  <si>
    <t>BAŞARISIZ</t>
  </si>
  <si>
    <t>BAYRAM KAYAALP</t>
  </si>
  <si>
    <t>SULEYMAN HARMANKAYA</t>
  </si>
  <si>
    <t>Tarih/T.C. Tarihi Tezli</t>
  </si>
  <si>
    <t>SEYFİ KURTULUŞ</t>
  </si>
  <si>
    <t>MAHMUT KARABAYIR</t>
  </si>
  <si>
    <t>TUNA KIRÇICEK</t>
  </si>
  <si>
    <t>YİLDİZ SARİKAYA</t>
  </si>
  <si>
    <t>DİLARA ALTIN</t>
  </si>
  <si>
    <t>MUSTAFA ERKEK</t>
  </si>
  <si>
    <t>ŞEFİK BAŞKOCAGİL</t>
  </si>
  <si>
    <t>KAAN BAYRAM BAYINDIR</t>
  </si>
  <si>
    <t>TÜLAY TOPAK</t>
  </si>
  <si>
    <t>BİLGE ARISOY</t>
  </si>
  <si>
    <t>Tarih/Yakın Çağ Tezli</t>
  </si>
  <si>
    <t>FATMA KARABACAK</t>
  </si>
  <si>
    <t>HATİCE ADAY</t>
  </si>
  <si>
    <t>FATMA KIZIKOĞLU</t>
  </si>
  <si>
    <t>AHMET CAN TABAN</t>
  </si>
  <si>
    <t>GAMZE KÜTÜKCÜ</t>
  </si>
  <si>
    <t>Tarih/Yeni Çağ Tezli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</si>
</sst>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94" workbookViewId="0">
      <selection activeCell="C98" sqref="C98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14.8554687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30.75" customHeight="1" x14ac:dyDescent="0.2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1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s="1" customFormat="1" ht="14.25" customHeight="1" x14ac:dyDescent="0.2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" customFormat="1" ht="9.9499999999999993" customHeight="1" x14ac:dyDescent="0.2">
      <c r="A5" s="47" t="s">
        <v>1</v>
      </c>
      <c r="B5" s="49" t="s">
        <v>22</v>
      </c>
      <c r="C5" s="49" t="s">
        <v>21</v>
      </c>
      <c r="D5" s="54" t="s">
        <v>15</v>
      </c>
      <c r="E5" s="57" t="s">
        <v>2</v>
      </c>
      <c r="F5" s="58"/>
      <c r="G5" s="61" t="s">
        <v>3</v>
      </c>
      <c r="H5" s="62"/>
      <c r="I5" s="65" t="s">
        <v>16</v>
      </c>
      <c r="J5" s="62"/>
      <c r="K5" s="57" t="s">
        <v>4</v>
      </c>
      <c r="L5" s="66" t="s">
        <v>5</v>
      </c>
    </row>
    <row r="6" spans="1:12" s="1" customFormat="1" ht="9.9499999999999993" customHeight="1" x14ac:dyDescent="0.2">
      <c r="A6" s="47"/>
      <c r="B6" s="50"/>
      <c r="C6" s="52"/>
      <c r="D6" s="55"/>
      <c r="E6" s="57"/>
      <c r="F6" s="58"/>
      <c r="G6" s="63"/>
      <c r="H6" s="58"/>
      <c r="I6" s="57"/>
      <c r="J6" s="58"/>
      <c r="K6" s="57"/>
      <c r="L6" s="66"/>
    </row>
    <row r="7" spans="1:12" s="1" customFormat="1" ht="9.9499999999999993" customHeight="1" x14ac:dyDescent="0.2">
      <c r="A7" s="47"/>
      <c r="B7" s="50"/>
      <c r="C7" s="52"/>
      <c r="D7" s="55"/>
      <c r="E7" s="59"/>
      <c r="F7" s="60"/>
      <c r="G7" s="64"/>
      <c r="H7" s="60"/>
      <c r="I7" s="59"/>
      <c r="J7" s="60"/>
      <c r="K7" s="57"/>
      <c r="L7" s="66"/>
    </row>
    <row r="8" spans="1:12" s="1" customFormat="1" ht="44.25" customHeight="1" x14ac:dyDescent="0.2">
      <c r="A8" s="48"/>
      <c r="B8" s="51"/>
      <c r="C8" s="53"/>
      <c r="D8" s="56"/>
      <c r="E8" s="2" t="s">
        <v>6</v>
      </c>
      <c r="F8" s="2" t="s">
        <v>7</v>
      </c>
      <c r="G8" s="3" t="s">
        <v>8</v>
      </c>
      <c r="H8" s="4" t="s">
        <v>18</v>
      </c>
      <c r="I8" s="3" t="s">
        <v>17</v>
      </c>
      <c r="J8" s="4" t="s">
        <v>19</v>
      </c>
      <c r="K8" s="59"/>
      <c r="L8" s="67"/>
    </row>
    <row r="9" spans="1:12" s="1" customFormat="1" ht="30" customHeight="1" x14ac:dyDescent="0.2">
      <c r="A9" s="33" t="s">
        <v>9</v>
      </c>
      <c r="B9" s="34"/>
      <c r="C9" s="35" t="s">
        <v>31</v>
      </c>
      <c r="D9" s="36" t="s">
        <v>29</v>
      </c>
      <c r="E9" s="37">
        <v>62.264000000000003</v>
      </c>
      <c r="F9" s="38">
        <f t="shared" ref="F9:F19" si="0">SUM(E9/2)</f>
        <v>31.132000000000001</v>
      </c>
      <c r="G9" s="39">
        <v>89.73</v>
      </c>
      <c r="H9" s="38">
        <f t="shared" ref="H9:H19" si="1">G9*30/100</f>
        <v>26.919</v>
      </c>
      <c r="I9" s="40">
        <v>60</v>
      </c>
      <c r="J9" s="38">
        <f t="shared" ref="J9:J19" si="2">I9*20/100</f>
        <v>12</v>
      </c>
      <c r="K9" s="41">
        <f t="shared" ref="K9:K19" si="3">SUM(F9+H9+J9)</f>
        <v>70.051000000000002</v>
      </c>
      <c r="L9" s="42" t="s">
        <v>41</v>
      </c>
    </row>
    <row r="10" spans="1:12" s="1" customFormat="1" ht="30" customHeight="1" x14ac:dyDescent="0.2">
      <c r="A10" s="33" t="s">
        <v>10</v>
      </c>
      <c r="B10" s="34"/>
      <c r="C10" s="35" t="s">
        <v>33</v>
      </c>
      <c r="D10" s="36" t="s">
        <v>29</v>
      </c>
      <c r="E10" s="37">
        <v>65.501999999999995</v>
      </c>
      <c r="F10" s="38">
        <f t="shared" si="0"/>
        <v>32.750999999999998</v>
      </c>
      <c r="G10" s="39">
        <v>82.73</v>
      </c>
      <c r="H10" s="38">
        <f t="shared" si="1"/>
        <v>24.819000000000003</v>
      </c>
      <c r="I10" s="40">
        <v>60</v>
      </c>
      <c r="J10" s="38">
        <f t="shared" si="2"/>
        <v>12</v>
      </c>
      <c r="K10" s="41">
        <f t="shared" si="3"/>
        <v>69.569999999999993</v>
      </c>
      <c r="L10" s="42" t="s">
        <v>41</v>
      </c>
    </row>
    <row r="11" spans="1:12" s="1" customFormat="1" ht="30" customHeight="1" x14ac:dyDescent="0.2">
      <c r="A11" s="33" t="s">
        <v>11</v>
      </c>
      <c r="B11" s="34"/>
      <c r="C11" s="35" t="s">
        <v>37</v>
      </c>
      <c r="D11" s="36" t="s">
        <v>29</v>
      </c>
      <c r="E11" s="37">
        <v>59.622999999999998</v>
      </c>
      <c r="F11" s="38">
        <f t="shared" si="0"/>
        <v>29.811499999999999</v>
      </c>
      <c r="G11" s="39">
        <v>77.36</v>
      </c>
      <c r="H11" s="38">
        <f t="shared" si="1"/>
        <v>23.208000000000002</v>
      </c>
      <c r="I11" s="40">
        <v>67</v>
      </c>
      <c r="J11" s="38">
        <f t="shared" si="2"/>
        <v>13.4</v>
      </c>
      <c r="K11" s="41">
        <f t="shared" si="3"/>
        <v>66.419499999999999</v>
      </c>
      <c r="L11" s="42" t="s">
        <v>41</v>
      </c>
    </row>
    <row r="12" spans="1:12" s="1" customFormat="1" ht="30" customHeight="1" x14ac:dyDescent="0.2">
      <c r="A12" s="33" t="s">
        <v>12</v>
      </c>
      <c r="B12" s="34"/>
      <c r="C12" s="35" t="s">
        <v>36</v>
      </c>
      <c r="D12" s="36" t="s">
        <v>29</v>
      </c>
      <c r="E12" s="37">
        <v>63.936999999999998</v>
      </c>
      <c r="F12" s="38">
        <f t="shared" si="0"/>
        <v>31.968499999999999</v>
      </c>
      <c r="G12" s="39">
        <v>74.099999999999994</v>
      </c>
      <c r="H12" s="38">
        <f t="shared" si="1"/>
        <v>22.23</v>
      </c>
      <c r="I12" s="40">
        <v>50</v>
      </c>
      <c r="J12" s="38">
        <f t="shared" si="2"/>
        <v>10</v>
      </c>
      <c r="K12" s="41">
        <f t="shared" si="3"/>
        <v>64.198499999999996</v>
      </c>
      <c r="L12" s="42" t="s">
        <v>41</v>
      </c>
    </row>
    <row r="13" spans="1:12" s="1" customFormat="1" ht="30" customHeight="1" x14ac:dyDescent="0.2">
      <c r="A13" s="23" t="s">
        <v>13</v>
      </c>
      <c r="B13" s="24"/>
      <c r="C13" s="25" t="s">
        <v>40</v>
      </c>
      <c r="D13" s="26" t="s">
        <v>29</v>
      </c>
      <c r="E13" s="27">
        <v>55.750999999999998</v>
      </c>
      <c r="F13" s="28">
        <f t="shared" si="0"/>
        <v>27.875499999999999</v>
      </c>
      <c r="G13" s="29">
        <v>70.36</v>
      </c>
      <c r="H13" s="28">
        <f t="shared" si="1"/>
        <v>21.108000000000001</v>
      </c>
      <c r="I13" s="30">
        <v>50</v>
      </c>
      <c r="J13" s="28">
        <f t="shared" si="2"/>
        <v>10</v>
      </c>
      <c r="K13" s="31">
        <f t="shared" si="3"/>
        <v>58.983499999999999</v>
      </c>
      <c r="L13" s="32" t="s">
        <v>42</v>
      </c>
    </row>
    <row r="14" spans="1:12" s="1" customFormat="1" ht="30" customHeight="1" x14ac:dyDescent="0.2">
      <c r="A14" s="13" t="s">
        <v>14</v>
      </c>
      <c r="B14" s="14"/>
      <c r="C14" s="15" t="s">
        <v>30</v>
      </c>
      <c r="D14" s="16" t="s">
        <v>29</v>
      </c>
      <c r="E14" s="17">
        <v>79.033000000000001</v>
      </c>
      <c r="F14" s="18">
        <f t="shared" si="0"/>
        <v>39.516500000000001</v>
      </c>
      <c r="G14" s="19">
        <v>78.06</v>
      </c>
      <c r="H14" s="18">
        <f t="shared" si="1"/>
        <v>23.418000000000003</v>
      </c>
      <c r="I14" s="20">
        <v>0</v>
      </c>
      <c r="J14" s="18">
        <f t="shared" si="2"/>
        <v>0</v>
      </c>
      <c r="K14" s="21">
        <f t="shared" si="3"/>
        <v>62.9345</v>
      </c>
      <c r="L14" s="22" t="s">
        <v>43</v>
      </c>
    </row>
    <row r="15" spans="1:12" s="1" customFormat="1" ht="30" customHeight="1" x14ac:dyDescent="0.2">
      <c r="A15" s="13" t="s">
        <v>24</v>
      </c>
      <c r="B15" s="14"/>
      <c r="C15" s="15" t="s">
        <v>32</v>
      </c>
      <c r="D15" s="16" t="s">
        <v>29</v>
      </c>
      <c r="E15" s="17">
        <v>66.715000000000003</v>
      </c>
      <c r="F15" s="18">
        <f t="shared" si="0"/>
        <v>33.357500000000002</v>
      </c>
      <c r="G15" s="19">
        <v>81.8</v>
      </c>
      <c r="H15" s="18">
        <f t="shared" si="1"/>
        <v>24.54</v>
      </c>
      <c r="I15" s="20">
        <v>0</v>
      </c>
      <c r="J15" s="18">
        <f t="shared" si="2"/>
        <v>0</v>
      </c>
      <c r="K15" s="21">
        <f t="shared" si="3"/>
        <v>57.897500000000001</v>
      </c>
      <c r="L15" s="22" t="s">
        <v>43</v>
      </c>
    </row>
    <row r="16" spans="1:12" s="1" customFormat="1" ht="30" customHeight="1" x14ac:dyDescent="0.2">
      <c r="A16" s="13" t="s">
        <v>25</v>
      </c>
      <c r="B16" s="14"/>
      <c r="C16" s="15" t="s">
        <v>34</v>
      </c>
      <c r="D16" s="16" t="s">
        <v>29</v>
      </c>
      <c r="E16" s="17">
        <v>71.912000000000006</v>
      </c>
      <c r="F16" s="18">
        <f t="shared" si="0"/>
        <v>35.956000000000003</v>
      </c>
      <c r="G16" s="19">
        <v>70.83</v>
      </c>
      <c r="H16" s="18">
        <f t="shared" si="1"/>
        <v>21.249000000000002</v>
      </c>
      <c r="I16" s="20">
        <v>0</v>
      </c>
      <c r="J16" s="18">
        <f t="shared" si="2"/>
        <v>0</v>
      </c>
      <c r="K16" s="21">
        <f t="shared" si="3"/>
        <v>57.205000000000005</v>
      </c>
      <c r="L16" s="22" t="s">
        <v>43</v>
      </c>
    </row>
    <row r="17" spans="1:12" s="1" customFormat="1" ht="30" customHeight="1" x14ac:dyDescent="0.2">
      <c r="A17" s="13" t="s">
        <v>26</v>
      </c>
      <c r="B17" s="14"/>
      <c r="C17" s="15" t="s">
        <v>38</v>
      </c>
      <c r="D17" s="16" t="s">
        <v>29</v>
      </c>
      <c r="E17" s="17">
        <v>70.290000000000006</v>
      </c>
      <c r="F17" s="18">
        <f t="shared" si="0"/>
        <v>35.145000000000003</v>
      </c>
      <c r="G17" s="19">
        <v>63.83</v>
      </c>
      <c r="H17" s="18">
        <f t="shared" si="1"/>
        <v>19.148999999999997</v>
      </c>
      <c r="I17" s="20">
        <v>0</v>
      </c>
      <c r="J17" s="18">
        <f t="shared" si="2"/>
        <v>0</v>
      </c>
      <c r="K17" s="21">
        <f t="shared" si="3"/>
        <v>54.293999999999997</v>
      </c>
      <c r="L17" s="22" t="s">
        <v>43</v>
      </c>
    </row>
    <row r="18" spans="1:12" s="1" customFormat="1" ht="30" customHeight="1" x14ac:dyDescent="0.2">
      <c r="A18" s="13" t="s">
        <v>27</v>
      </c>
      <c r="B18" s="14"/>
      <c r="C18" s="15" t="s">
        <v>35</v>
      </c>
      <c r="D18" s="16" t="s">
        <v>29</v>
      </c>
      <c r="E18" s="17">
        <v>60.274999999999999</v>
      </c>
      <c r="F18" s="18">
        <f t="shared" si="0"/>
        <v>30.137499999999999</v>
      </c>
      <c r="G18" s="19">
        <v>80.400000000000006</v>
      </c>
      <c r="H18" s="18">
        <f t="shared" si="1"/>
        <v>24.12</v>
      </c>
      <c r="I18" s="20">
        <v>0</v>
      </c>
      <c r="J18" s="18">
        <f t="shared" si="2"/>
        <v>0</v>
      </c>
      <c r="K18" s="21">
        <f t="shared" si="3"/>
        <v>54.2575</v>
      </c>
      <c r="L18" s="22" t="s">
        <v>43</v>
      </c>
    </row>
    <row r="19" spans="1:12" s="1" customFormat="1" ht="30" customHeight="1" x14ac:dyDescent="0.2">
      <c r="A19" s="13" t="s">
        <v>28</v>
      </c>
      <c r="B19" s="14"/>
      <c r="C19" s="15" t="s">
        <v>39</v>
      </c>
      <c r="D19" s="16" t="s">
        <v>29</v>
      </c>
      <c r="E19" s="17">
        <v>60.951000000000001</v>
      </c>
      <c r="F19" s="18">
        <f t="shared" si="0"/>
        <v>30.4755</v>
      </c>
      <c r="G19" s="19">
        <v>68.260000000000005</v>
      </c>
      <c r="H19" s="18">
        <f t="shared" si="1"/>
        <v>20.478000000000002</v>
      </c>
      <c r="I19" s="20">
        <v>0</v>
      </c>
      <c r="J19" s="18">
        <f t="shared" si="2"/>
        <v>0</v>
      </c>
      <c r="K19" s="21">
        <f t="shared" si="3"/>
        <v>50.953500000000005</v>
      </c>
      <c r="L19" s="22" t="s">
        <v>43</v>
      </c>
    </row>
    <row r="20" spans="1:12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100000000000001" customHeight="1" x14ac:dyDescent="0.25">
      <c r="A21" s="9"/>
      <c r="B21" s="9"/>
      <c r="C21" s="9"/>
      <c r="D21" s="9"/>
      <c r="E21" s="9"/>
      <c r="F21" s="9"/>
      <c r="G21" s="5"/>
      <c r="H21" s="5"/>
      <c r="I21" s="5"/>
      <c r="J21" s="5"/>
      <c r="K21" s="5"/>
      <c r="L21" s="5"/>
    </row>
    <row r="22" spans="1:12" ht="20.100000000000001" customHeight="1" x14ac:dyDescent="0.25">
      <c r="A22" s="9"/>
      <c r="B22" s="10"/>
      <c r="C22" s="10"/>
      <c r="D22" s="11"/>
      <c r="E22" s="11"/>
      <c r="F22" s="11"/>
      <c r="G22" s="7"/>
      <c r="H22" s="8"/>
      <c r="I22" s="8"/>
      <c r="J22" s="8"/>
      <c r="K22" s="8"/>
      <c r="L22" s="8"/>
    </row>
    <row r="23" spans="1:12" ht="20.100000000000001" customHeight="1" x14ac:dyDescent="0.25">
      <c r="A23" s="5"/>
      <c r="B23" s="12"/>
      <c r="C23" s="12"/>
      <c r="D23" s="6"/>
      <c r="E23" s="6"/>
      <c r="F23" s="6"/>
      <c r="G23" s="6"/>
      <c r="H23" s="5"/>
      <c r="I23" s="5"/>
      <c r="J23" s="5"/>
      <c r="K23" s="5"/>
      <c r="L23" s="5"/>
    </row>
    <row r="24" spans="1:12" ht="35.1" customHeight="1" x14ac:dyDescent="0.25">
      <c r="A24" s="43" t="s">
        <v>20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20.100000000000001" customHeight="1" x14ac:dyDescent="0.25">
      <c r="A25" s="44" t="s">
        <v>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20.100000000000001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20.100000000000001" customHeight="1" x14ac:dyDescent="0.25">
      <c r="A27" s="46" t="s">
        <v>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20.100000000000001" customHeight="1" x14ac:dyDescent="0.25">
      <c r="A28" s="47" t="s">
        <v>1</v>
      </c>
      <c r="B28" s="49" t="s">
        <v>22</v>
      </c>
      <c r="C28" s="49" t="s">
        <v>21</v>
      </c>
      <c r="D28" s="54" t="s">
        <v>15</v>
      </c>
      <c r="E28" s="57" t="s">
        <v>2</v>
      </c>
      <c r="F28" s="58"/>
      <c r="G28" s="61" t="s">
        <v>3</v>
      </c>
      <c r="H28" s="62"/>
      <c r="I28" s="65" t="s">
        <v>16</v>
      </c>
      <c r="J28" s="62"/>
      <c r="K28" s="57" t="s">
        <v>4</v>
      </c>
      <c r="L28" s="66" t="s">
        <v>5</v>
      </c>
    </row>
    <row r="29" spans="1:12" ht="20.100000000000001" customHeight="1" x14ac:dyDescent="0.25">
      <c r="A29" s="47"/>
      <c r="B29" s="50"/>
      <c r="C29" s="52"/>
      <c r="D29" s="55"/>
      <c r="E29" s="57"/>
      <c r="F29" s="58"/>
      <c r="G29" s="63"/>
      <c r="H29" s="58"/>
      <c r="I29" s="57"/>
      <c r="J29" s="58"/>
      <c r="K29" s="57"/>
      <c r="L29" s="66"/>
    </row>
    <row r="30" spans="1:12" ht="35.1" customHeight="1" x14ac:dyDescent="0.25">
      <c r="A30" s="47"/>
      <c r="B30" s="50"/>
      <c r="C30" s="52"/>
      <c r="D30" s="55"/>
      <c r="E30" s="59"/>
      <c r="F30" s="60"/>
      <c r="G30" s="64"/>
      <c r="H30" s="60"/>
      <c r="I30" s="59"/>
      <c r="J30" s="60"/>
      <c r="K30" s="57"/>
      <c r="L30" s="66"/>
    </row>
    <row r="31" spans="1:12" ht="35.1" customHeight="1" x14ac:dyDescent="0.25">
      <c r="A31" s="48"/>
      <c r="B31" s="51"/>
      <c r="C31" s="53"/>
      <c r="D31" s="56"/>
      <c r="E31" s="2" t="s">
        <v>6</v>
      </c>
      <c r="F31" s="2" t="s">
        <v>7</v>
      </c>
      <c r="G31" s="3" t="s">
        <v>8</v>
      </c>
      <c r="H31" s="4" t="s">
        <v>18</v>
      </c>
      <c r="I31" s="3" t="s">
        <v>17</v>
      </c>
      <c r="J31" s="4" t="s">
        <v>19</v>
      </c>
      <c r="K31" s="59"/>
      <c r="L31" s="67"/>
    </row>
    <row r="32" spans="1:12" ht="35.1" customHeight="1" x14ac:dyDescent="0.25">
      <c r="A32" s="13" t="s">
        <v>9</v>
      </c>
      <c r="B32" s="14"/>
      <c r="C32" s="15" t="s">
        <v>44</v>
      </c>
      <c r="D32" s="16" t="s">
        <v>45</v>
      </c>
      <c r="E32" s="17">
        <v>74.123999999999995</v>
      </c>
      <c r="F32" s="18">
        <f t="shared" ref="F32:F33" si="4">SUM(E32/2)</f>
        <v>37.061999999999998</v>
      </c>
      <c r="G32" s="19">
        <v>72.23</v>
      </c>
      <c r="H32" s="18">
        <f t="shared" ref="H32:H33" si="5">G32*30/100</f>
        <v>21.669</v>
      </c>
      <c r="I32" s="20">
        <v>20</v>
      </c>
      <c r="J32" s="18">
        <f t="shared" ref="J32:J33" si="6">I32*20/100</f>
        <v>4</v>
      </c>
      <c r="K32" s="21">
        <f t="shared" ref="K32:K33" si="7">SUM(F32+H32+J32)</f>
        <v>62.730999999999995</v>
      </c>
      <c r="L32" s="22" t="s">
        <v>46</v>
      </c>
    </row>
    <row r="33" spans="1:12" ht="35.1" customHeight="1" x14ac:dyDescent="0.25">
      <c r="A33" s="13" t="s">
        <v>10</v>
      </c>
      <c r="B33" s="14"/>
      <c r="C33" s="15" t="s">
        <v>47</v>
      </c>
      <c r="D33" s="16" t="s">
        <v>45</v>
      </c>
      <c r="E33" s="17">
        <v>70.808000000000007</v>
      </c>
      <c r="F33" s="18">
        <f t="shared" si="4"/>
        <v>35.404000000000003</v>
      </c>
      <c r="G33" s="19">
        <v>68.959999999999994</v>
      </c>
      <c r="H33" s="18">
        <f t="shared" si="5"/>
        <v>20.687999999999999</v>
      </c>
      <c r="I33" s="20">
        <v>0</v>
      </c>
      <c r="J33" s="18">
        <f t="shared" si="6"/>
        <v>0</v>
      </c>
      <c r="K33" s="21">
        <f t="shared" si="7"/>
        <v>56.091999999999999</v>
      </c>
      <c r="L33" s="22" t="s">
        <v>43</v>
      </c>
    </row>
    <row r="34" spans="1:12" ht="35.1" customHeight="1" x14ac:dyDescent="0.25"/>
    <row r="35" spans="1:12" ht="35.1" customHeight="1" x14ac:dyDescent="0.25"/>
    <row r="36" spans="1:12" ht="35.1" customHeight="1" x14ac:dyDescent="0.25">
      <c r="A36" s="43" t="s">
        <v>20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35.1" customHeight="1" x14ac:dyDescent="0.25">
      <c r="A37" s="44" t="s">
        <v>23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35.1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35.1" customHeight="1" x14ac:dyDescent="0.25">
      <c r="A39" s="46" t="s">
        <v>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ht="39.950000000000003" customHeight="1" x14ac:dyDescent="0.25">
      <c r="A40" s="47" t="s">
        <v>1</v>
      </c>
      <c r="B40" s="49" t="s">
        <v>22</v>
      </c>
      <c r="C40" s="49" t="s">
        <v>21</v>
      </c>
      <c r="D40" s="54" t="s">
        <v>15</v>
      </c>
      <c r="E40" s="57" t="s">
        <v>2</v>
      </c>
      <c r="F40" s="58"/>
      <c r="G40" s="61" t="s">
        <v>3</v>
      </c>
      <c r="H40" s="62"/>
      <c r="I40" s="65" t="s">
        <v>16</v>
      </c>
      <c r="J40" s="62"/>
      <c r="K40" s="57" t="s">
        <v>4</v>
      </c>
      <c r="L40" s="66" t="s">
        <v>5</v>
      </c>
    </row>
    <row r="41" spans="1:12" ht="39.950000000000003" customHeight="1" x14ac:dyDescent="0.25">
      <c r="A41" s="47"/>
      <c r="B41" s="50"/>
      <c r="C41" s="52"/>
      <c r="D41" s="55"/>
      <c r="E41" s="57"/>
      <c r="F41" s="58"/>
      <c r="G41" s="63"/>
      <c r="H41" s="58"/>
      <c r="I41" s="57"/>
      <c r="J41" s="58"/>
      <c r="K41" s="57"/>
      <c r="L41" s="66"/>
    </row>
    <row r="42" spans="1:12" ht="39.950000000000003" customHeight="1" x14ac:dyDescent="0.25">
      <c r="A42" s="47"/>
      <c r="B42" s="50"/>
      <c r="C42" s="52"/>
      <c r="D42" s="55"/>
      <c r="E42" s="59"/>
      <c r="F42" s="60"/>
      <c r="G42" s="64"/>
      <c r="H42" s="60"/>
      <c r="I42" s="59"/>
      <c r="J42" s="60"/>
      <c r="K42" s="57"/>
      <c r="L42" s="66"/>
    </row>
    <row r="43" spans="1:12" ht="35.1" customHeight="1" x14ac:dyDescent="0.25">
      <c r="A43" s="48"/>
      <c r="B43" s="51"/>
      <c r="C43" s="53"/>
      <c r="D43" s="56"/>
      <c r="E43" s="2" t="s">
        <v>6</v>
      </c>
      <c r="F43" s="2" t="s">
        <v>7</v>
      </c>
      <c r="G43" s="3" t="s">
        <v>8</v>
      </c>
      <c r="H43" s="4" t="s">
        <v>18</v>
      </c>
      <c r="I43" s="3" t="s">
        <v>17</v>
      </c>
      <c r="J43" s="4" t="s">
        <v>19</v>
      </c>
      <c r="K43" s="59"/>
      <c r="L43" s="67"/>
    </row>
    <row r="44" spans="1:12" ht="35.1" customHeight="1" x14ac:dyDescent="0.25">
      <c r="A44" s="33" t="s">
        <v>9</v>
      </c>
      <c r="B44" s="34"/>
      <c r="C44" s="35" t="s">
        <v>48</v>
      </c>
      <c r="D44" s="36" t="s">
        <v>49</v>
      </c>
      <c r="E44" s="37">
        <v>73.570999999999998</v>
      </c>
      <c r="F44" s="38">
        <f t="shared" ref="F44:F53" si="8">SUM(E44/2)</f>
        <v>36.785499999999999</v>
      </c>
      <c r="G44" s="39">
        <v>72.72</v>
      </c>
      <c r="H44" s="38">
        <f t="shared" ref="H44:H53" si="9">G44*30/100</f>
        <v>21.815999999999999</v>
      </c>
      <c r="I44" s="40">
        <v>75</v>
      </c>
      <c r="J44" s="38">
        <f t="shared" ref="J44:J53" si="10">I44*20/100</f>
        <v>15</v>
      </c>
      <c r="K44" s="41">
        <f t="shared" ref="K44:K53" si="11">SUM(F44+H44+J44)</f>
        <v>73.601500000000001</v>
      </c>
      <c r="L44" s="42" t="s">
        <v>41</v>
      </c>
    </row>
    <row r="45" spans="1:12" ht="35.1" customHeight="1" x14ac:dyDescent="0.25">
      <c r="A45" s="33" t="s">
        <v>10</v>
      </c>
      <c r="B45" s="34"/>
      <c r="C45" s="35" t="s">
        <v>50</v>
      </c>
      <c r="D45" s="36" t="s">
        <v>49</v>
      </c>
      <c r="E45" s="37">
        <v>72.272000000000006</v>
      </c>
      <c r="F45" s="38">
        <f t="shared" si="8"/>
        <v>36.136000000000003</v>
      </c>
      <c r="G45" s="39">
        <v>79.459999999999994</v>
      </c>
      <c r="H45" s="38">
        <f t="shared" si="9"/>
        <v>23.837999999999997</v>
      </c>
      <c r="I45" s="40">
        <v>55</v>
      </c>
      <c r="J45" s="38">
        <f t="shared" si="10"/>
        <v>11</v>
      </c>
      <c r="K45" s="41">
        <f t="shared" si="11"/>
        <v>70.974000000000004</v>
      </c>
      <c r="L45" s="42" t="s">
        <v>41</v>
      </c>
    </row>
    <row r="46" spans="1:12" ht="35.1" customHeight="1" x14ac:dyDescent="0.25">
      <c r="A46" s="33" t="s">
        <v>11</v>
      </c>
      <c r="B46" s="34"/>
      <c r="C46" s="35" t="s">
        <v>51</v>
      </c>
      <c r="D46" s="36" t="s">
        <v>49</v>
      </c>
      <c r="E46" s="37">
        <v>64.039000000000001</v>
      </c>
      <c r="F46" s="38">
        <f t="shared" si="8"/>
        <v>32.019500000000001</v>
      </c>
      <c r="G46" s="39">
        <v>75.959999999999994</v>
      </c>
      <c r="H46" s="38">
        <f t="shared" si="9"/>
        <v>22.787999999999997</v>
      </c>
      <c r="I46" s="40">
        <v>75</v>
      </c>
      <c r="J46" s="38">
        <f t="shared" si="10"/>
        <v>15</v>
      </c>
      <c r="K46" s="41">
        <f t="shared" si="11"/>
        <v>69.807500000000005</v>
      </c>
      <c r="L46" s="42" t="s">
        <v>41</v>
      </c>
    </row>
    <row r="47" spans="1:12" ht="35.1" customHeight="1" x14ac:dyDescent="0.25">
      <c r="A47" s="33" t="s">
        <v>12</v>
      </c>
      <c r="B47" s="34"/>
      <c r="C47" s="35" t="s">
        <v>52</v>
      </c>
      <c r="D47" s="36" t="s">
        <v>49</v>
      </c>
      <c r="E47" s="37">
        <v>66.167000000000002</v>
      </c>
      <c r="F47" s="38">
        <f t="shared" si="8"/>
        <v>33.083500000000001</v>
      </c>
      <c r="G47" s="39">
        <v>73.86</v>
      </c>
      <c r="H47" s="38">
        <f t="shared" si="9"/>
        <v>22.158000000000001</v>
      </c>
      <c r="I47" s="40">
        <v>70</v>
      </c>
      <c r="J47" s="38">
        <f t="shared" si="10"/>
        <v>14</v>
      </c>
      <c r="K47" s="41">
        <f t="shared" si="11"/>
        <v>69.241500000000002</v>
      </c>
      <c r="L47" s="42" t="s">
        <v>41</v>
      </c>
    </row>
    <row r="48" spans="1:12" ht="25.5" x14ac:dyDescent="0.25">
      <c r="A48" s="33" t="s">
        <v>13</v>
      </c>
      <c r="B48" s="34"/>
      <c r="C48" s="35" t="s">
        <v>53</v>
      </c>
      <c r="D48" s="36" t="s">
        <v>49</v>
      </c>
      <c r="E48" s="37">
        <v>61.198</v>
      </c>
      <c r="F48" s="38">
        <f t="shared" si="8"/>
        <v>30.599</v>
      </c>
      <c r="G48" s="39">
        <v>78.3</v>
      </c>
      <c r="H48" s="38">
        <f t="shared" si="9"/>
        <v>23.49</v>
      </c>
      <c r="I48" s="40">
        <v>75</v>
      </c>
      <c r="J48" s="38">
        <f t="shared" si="10"/>
        <v>15</v>
      </c>
      <c r="K48" s="41">
        <f t="shared" si="11"/>
        <v>69.088999999999999</v>
      </c>
      <c r="L48" s="42" t="s">
        <v>41</v>
      </c>
    </row>
    <row r="49" spans="1:12" ht="25.5" x14ac:dyDescent="0.25">
      <c r="A49" s="23" t="s">
        <v>14</v>
      </c>
      <c r="B49" s="24"/>
      <c r="C49" s="25" t="s">
        <v>54</v>
      </c>
      <c r="D49" s="26" t="s">
        <v>49</v>
      </c>
      <c r="E49" s="27">
        <v>67.614000000000004</v>
      </c>
      <c r="F49" s="28">
        <f t="shared" si="8"/>
        <v>33.807000000000002</v>
      </c>
      <c r="G49" s="29">
        <v>70.13</v>
      </c>
      <c r="H49" s="28">
        <f t="shared" si="9"/>
        <v>21.038999999999998</v>
      </c>
      <c r="I49" s="30">
        <v>70</v>
      </c>
      <c r="J49" s="28">
        <f t="shared" si="10"/>
        <v>14</v>
      </c>
      <c r="K49" s="31">
        <f t="shared" si="11"/>
        <v>68.846000000000004</v>
      </c>
      <c r="L49" s="32" t="s">
        <v>42</v>
      </c>
    </row>
    <row r="50" spans="1:12" ht="25.5" x14ac:dyDescent="0.25">
      <c r="A50" s="23" t="s">
        <v>24</v>
      </c>
      <c r="B50" s="24"/>
      <c r="C50" s="25" t="s">
        <v>55</v>
      </c>
      <c r="D50" s="26" t="s">
        <v>49</v>
      </c>
      <c r="E50" s="27">
        <v>69.793999999999997</v>
      </c>
      <c r="F50" s="28">
        <f t="shared" si="8"/>
        <v>34.896999999999998</v>
      </c>
      <c r="G50" s="29">
        <v>66.400000000000006</v>
      </c>
      <c r="H50" s="28">
        <f t="shared" si="9"/>
        <v>19.920000000000002</v>
      </c>
      <c r="I50" s="30">
        <v>65</v>
      </c>
      <c r="J50" s="28">
        <f t="shared" si="10"/>
        <v>13</v>
      </c>
      <c r="K50" s="31">
        <f t="shared" si="11"/>
        <v>67.817000000000007</v>
      </c>
      <c r="L50" s="32" t="s">
        <v>42</v>
      </c>
    </row>
    <row r="51" spans="1:12" ht="25.5" x14ac:dyDescent="0.25">
      <c r="A51" s="23" t="s">
        <v>25</v>
      </c>
      <c r="B51" s="24"/>
      <c r="C51" s="25" t="s">
        <v>56</v>
      </c>
      <c r="D51" s="26" t="s">
        <v>49</v>
      </c>
      <c r="E51" s="27">
        <v>57.646999999999998</v>
      </c>
      <c r="F51" s="28">
        <f t="shared" si="8"/>
        <v>28.823499999999999</v>
      </c>
      <c r="G51" s="29">
        <v>72.7</v>
      </c>
      <c r="H51" s="28">
        <f t="shared" si="9"/>
        <v>21.81</v>
      </c>
      <c r="I51" s="30">
        <v>65</v>
      </c>
      <c r="J51" s="28">
        <f t="shared" si="10"/>
        <v>13</v>
      </c>
      <c r="K51" s="31">
        <f t="shared" si="11"/>
        <v>63.633499999999998</v>
      </c>
      <c r="L51" s="32" t="s">
        <v>42</v>
      </c>
    </row>
    <row r="52" spans="1:12" ht="25.5" x14ac:dyDescent="0.25">
      <c r="A52" s="23" t="s">
        <v>26</v>
      </c>
      <c r="B52" s="24"/>
      <c r="C52" s="25" t="s">
        <v>57</v>
      </c>
      <c r="D52" s="26" t="s">
        <v>49</v>
      </c>
      <c r="E52" s="27">
        <v>64.024000000000001</v>
      </c>
      <c r="F52" s="28">
        <f t="shared" si="8"/>
        <v>32.012</v>
      </c>
      <c r="G52" s="29">
        <v>68.03</v>
      </c>
      <c r="H52" s="28">
        <f t="shared" si="9"/>
        <v>20.409000000000002</v>
      </c>
      <c r="I52" s="30">
        <v>55</v>
      </c>
      <c r="J52" s="28">
        <f t="shared" si="10"/>
        <v>11</v>
      </c>
      <c r="K52" s="31">
        <f t="shared" si="11"/>
        <v>63.421000000000006</v>
      </c>
      <c r="L52" s="32" t="s">
        <v>42</v>
      </c>
    </row>
    <row r="53" spans="1:12" ht="25.5" x14ac:dyDescent="0.25">
      <c r="A53" s="23" t="s">
        <v>27</v>
      </c>
      <c r="B53" s="24"/>
      <c r="C53" s="25" t="s">
        <v>58</v>
      </c>
      <c r="D53" s="26" t="s">
        <v>49</v>
      </c>
      <c r="E53" s="27">
        <v>55.396999999999998</v>
      </c>
      <c r="F53" s="28">
        <f t="shared" si="8"/>
        <v>27.698499999999999</v>
      </c>
      <c r="G53" s="29">
        <v>68.03</v>
      </c>
      <c r="H53" s="28">
        <f t="shared" si="9"/>
        <v>20.409000000000002</v>
      </c>
      <c r="I53" s="30">
        <v>50</v>
      </c>
      <c r="J53" s="28">
        <f t="shared" si="10"/>
        <v>10</v>
      </c>
      <c r="K53" s="31">
        <f t="shared" si="11"/>
        <v>58.107500000000002</v>
      </c>
      <c r="L53" s="32" t="s">
        <v>42</v>
      </c>
    </row>
    <row r="61" spans="1:12" ht="35.1" customHeight="1" x14ac:dyDescent="0.25">
      <c r="A61" s="43" t="s">
        <v>20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15.75" x14ac:dyDescent="0.25">
      <c r="A62" s="44" t="s">
        <v>23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ht="15.75" customHeight="1" x14ac:dyDescent="0.25">
      <c r="A64" s="46" t="s">
        <v>0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5.75" customHeight="1" x14ac:dyDescent="0.25">
      <c r="A65" s="47" t="s">
        <v>1</v>
      </c>
      <c r="B65" s="49" t="s">
        <v>22</v>
      </c>
      <c r="C65" s="49" t="s">
        <v>21</v>
      </c>
      <c r="D65" s="54" t="s">
        <v>15</v>
      </c>
      <c r="E65" s="57" t="s">
        <v>2</v>
      </c>
      <c r="F65" s="58"/>
      <c r="G65" s="61" t="s">
        <v>3</v>
      </c>
      <c r="H65" s="62"/>
      <c r="I65" s="65" t="s">
        <v>16</v>
      </c>
      <c r="J65" s="62"/>
      <c r="K65" s="57" t="s">
        <v>4</v>
      </c>
      <c r="L65" s="66" t="s">
        <v>5</v>
      </c>
    </row>
    <row r="66" spans="1:12" ht="15.75" customHeight="1" x14ac:dyDescent="0.25">
      <c r="A66" s="47"/>
      <c r="B66" s="50"/>
      <c r="C66" s="52"/>
      <c r="D66" s="55"/>
      <c r="E66" s="57"/>
      <c r="F66" s="58"/>
      <c r="G66" s="63"/>
      <c r="H66" s="58"/>
      <c r="I66" s="57"/>
      <c r="J66" s="58"/>
      <c r="K66" s="57"/>
      <c r="L66" s="66"/>
    </row>
    <row r="67" spans="1:12" ht="15" customHeight="1" x14ac:dyDescent="0.25">
      <c r="A67" s="47"/>
      <c r="B67" s="50"/>
      <c r="C67" s="52"/>
      <c r="D67" s="55"/>
      <c r="E67" s="59"/>
      <c r="F67" s="60"/>
      <c r="G67" s="64"/>
      <c r="H67" s="60"/>
      <c r="I67" s="59"/>
      <c r="J67" s="60"/>
      <c r="K67" s="57"/>
      <c r="L67" s="66"/>
    </row>
    <row r="68" spans="1:12" ht="15" customHeight="1" x14ac:dyDescent="0.25">
      <c r="A68" s="48"/>
      <c r="B68" s="51"/>
      <c r="C68" s="53"/>
      <c r="D68" s="56"/>
      <c r="E68" s="2" t="s">
        <v>6</v>
      </c>
      <c r="F68" s="2" t="s">
        <v>7</v>
      </c>
      <c r="G68" s="3" t="s">
        <v>8</v>
      </c>
      <c r="H68" s="4" t="s">
        <v>18</v>
      </c>
      <c r="I68" s="3" t="s">
        <v>17</v>
      </c>
      <c r="J68" s="4" t="s">
        <v>19</v>
      </c>
      <c r="K68" s="59"/>
      <c r="L68" s="67"/>
    </row>
    <row r="69" spans="1:12" ht="25.5" x14ac:dyDescent="0.25">
      <c r="A69" s="33" t="s">
        <v>9</v>
      </c>
      <c r="B69" s="34"/>
      <c r="C69" s="35" t="s">
        <v>59</v>
      </c>
      <c r="D69" s="36" t="s">
        <v>60</v>
      </c>
      <c r="E69" s="37">
        <v>77.489000000000004</v>
      </c>
      <c r="F69" s="38">
        <f>SUM(E69/2)</f>
        <v>38.744500000000002</v>
      </c>
      <c r="G69" s="39">
        <v>66.86</v>
      </c>
      <c r="H69" s="38">
        <f>G69*30/100</f>
        <v>20.058</v>
      </c>
      <c r="I69" s="40">
        <v>80</v>
      </c>
      <c r="J69" s="38">
        <f>I69*20/100</f>
        <v>16</v>
      </c>
      <c r="K69" s="41">
        <f>SUM(F69+H69+J69)</f>
        <v>74.802500000000009</v>
      </c>
      <c r="L69" s="42" t="s">
        <v>41</v>
      </c>
    </row>
    <row r="70" spans="1:12" ht="25.5" x14ac:dyDescent="0.25">
      <c r="A70" s="33" t="s">
        <v>10</v>
      </c>
      <c r="B70" s="34"/>
      <c r="C70" s="35" t="s">
        <v>61</v>
      </c>
      <c r="D70" s="36" t="s">
        <v>60</v>
      </c>
      <c r="E70" s="37">
        <v>67.588999999999999</v>
      </c>
      <c r="F70" s="38">
        <f>SUM(E70/2)</f>
        <v>33.794499999999999</v>
      </c>
      <c r="G70" s="39">
        <v>80.16</v>
      </c>
      <c r="H70" s="38">
        <f>G70*30/100</f>
        <v>24.047999999999998</v>
      </c>
      <c r="I70" s="40">
        <v>50</v>
      </c>
      <c r="J70" s="38">
        <f>I70*20/100</f>
        <v>10</v>
      </c>
      <c r="K70" s="41">
        <f>SUM(F70+H70+J70)</f>
        <v>67.842500000000001</v>
      </c>
      <c r="L70" s="42" t="s">
        <v>41</v>
      </c>
    </row>
    <row r="71" spans="1:12" ht="25.5" x14ac:dyDescent="0.25">
      <c r="A71" s="13" t="s">
        <v>11</v>
      </c>
      <c r="B71" s="14"/>
      <c r="C71" s="15" t="s">
        <v>62</v>
      </c>
      <c r="D71" s="16" t="s">
        <v>60</v>
      </c>
      <c r="E71" s="17">
        <v>64.308999999999997</v>
      </c>
      <c r="F71" s="18">
        <f>SUM(E71/2)</f>
        <v>32.154499999999999</v>
      </c>
      <c r="G71" s="19">
        <v>73.400000000000006</v>
      </c>
      <c r="H71" s="18">
        <f>G71*30/100</f>
        <v>22.02</v>
      </c>
      <c r="I71" s="20">
        <v>25</v>
      </c>
      <c r="J71" s="18">
        <f>I71*20/100</f>
        <v>5</v>
      </c>
      <c r="K71" s="21">
        <f>SUM(F71+H71+J71)</f>
        <v>59.174499999999995</v>
      </c>
      <c r="L71" s="22" t="s">
        <v>46</v>
      </c>
    </row>
    <row r="72" spans="1:12" ht="25.5" x14ac:dyDescent="0.25">
      <c r="A72" s="13" t="s">
        <v>12</v>
      </c>
      <c r="B72" s="14"/>
      <c r="C72" s="15" t="s">
        <v>63</v>
      </c>
      <c r="D72" s="16" t="s">
        <v>60</v>
      </c>
      <c r="E72" s="17">
        <v>65.197000000000003</v>
      </c>
      <c r="F72" s="18">
        <f>SUM(E72/2)</f>
        <v>32.598500000000001</v>
      </c>
      <c r="G72" s="19">
        <v>66.86</v>
      </c>
      <c r="H72" s="18">
        <f>G72*30/100</f>
        <v>20.058</v>
      </c>
      <c r="I72" s="20">
        <v>30</v>
      </c>
      <c r="J72" s="18">
        <f>I72*20/100</f>
        <v>6</v>
      </c>
      <c r="K72" s="21">
        <f>SUM(F72+H72+J72)</f>
        <v>58.656500000000001</v>
      </c>
      <c r="L72" s="22" t="s">
        <v>46</v>
      </c>
    </row>
    <row r="73" spans="1:12" ht="25.5" x14ac:dyDescent="0.25">
      <c r="A73" s="13" t="s">
        <v>13</v>
      </c>
      <c r="B73" s="14"/>
      <c r="C73" s="15" t="s">
        <v>64</v>
      </c>
      <c r="D73" s="16" t="s">
        <v>60</v>
      </c>
      <c r="E73" s="17">
        <v>67.17</v>
      </c>
      <c r="F73" s="18">
        <f>SUM(E73/2)</f>
        <v>33.585000000000001</v>
      </c>
      <c r="G73" s="19">
        <v>60.1</v>
      </c>
      <c r="H73" s="18">
        <f>G73*30/100</f>
        <v>18.03</v>
      </c>
      <c r="I73" s="20">
        <v>15</v>
      </c>
      <c r="J73" s="18">
        <f>I73*20/100</f>
        <v>3</v>
      </c>
      <c r="K73" s="21">
        <f>SUM(F73+H73+J73)</f>
        <v>54.615000000000002</v>
      </c>
      <c r="L73" s="22" t="s">
        <v>46</v>
      </c>
    </row>
    <row r="81" spans="1:12" ht="35.1" customHeight="1" x14ac:dyDescent="0.25">
      <c r="A81" s="43" t="s">
        <v>20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</row>
    <row r="82" spans="1:12" ht="15.75" x14ac:dyDescent="0.25">
      <c r="A82" s="44" t="s">
        <v>23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46" t="s">
        <v>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5">
      <c r="A85" s="47" t="s">
        <v>1</v>
      </c>
      <c r="B85" s="49" t="s">
        <v>22</v>
      </c>
      <c r="C85" s="49" t="s">
        <v>21</v>
      </c>
      <c r="D85" s="54" t="s">
        <v>15</v>
      </c>
      <c r="E85" s="57" t="s">
        <v>2</v>
      </c>
      <c r="F85" s="58"/>
      <c r="G85" s="61" t="s">
        <v>3</v>
      </c>
      <c r="H85" s="62"/>
      <c r="I85" s="65" t="s">
        <v>16</v>
      </c>
      <c r="J85" s="62"/>
      <c r="K85" s="57" t="s">
        <v>4</v>
      </c>
      <c r="L85" s="66" t="s">
        <v>5</v>
      </c>
    </row>
    <row r="86" spans="1:12" x14ac:dyDescent="0.25">
      <c r="A86" s="47"/>
      <c r="B86" s="50"/>
      <c r="C86" s="52"/>
      <c r="D86" s="55"/>
      <c r="E86" s="57"/>
      <c r="F86" s="58"/>
      <c r="G86" s="63"/>
      <c r="H86" s="58"/>
      <c r="I86" s="57"/>
      <c r="J86" s="58"/>
      <c r="K86" s="57"/>
      <c r="L86" s="66"/>
    </row>
    <row r="87" spans="1:12" x14ac:dyDescent="0.25">
      <c r="A87" s="47"/>
      <c r="B87" s="50"/>
      <c r="C87" s="52"/>
      <c r="D87" s="55"/>
      <c r="E87" s="59"/>
      <c r="F87" s="60"/>
      <c r="G87" s="64"/>
      <c r="H87" s="60"/>
      <c r="I87" s="59"/>
      <c r="J87" s="60"/>
      <c r="K87" s="57"/>
      <c r="L87" s="66"/>
    </row>
    <row r="88" spans="1:12" ht="45" x14ac:dyDescent="0.25">
      <c r="A88" s="48"/>
      <c r="B88" s="51"/>
      <c r="C88" s="53"/>
      <c r="D88" s="56"/>
      <c r="E88" s="2" t="s">
        <v>6</v>
      </c>
      <c r="F88" s="2" t="s">
        <v>7</v>
      </c>
      <c r="G88" s="3" t="s">
        <v>8</v>
      </c>
      <c r="H88" s="4" t="s">
        <v>18</v>
      </c>
      <c r="I88" s="3" t="s">
        <v>17</v>
      </c>
      <c r="J88" s="4" t="s">
        <v>19</v>
      </c>
      <c r="K88" s="59"/>
      <c r="L88" s="67"/>
    </row>
    <row r="89" spans="1:12" ht="25.5" x14ac:dyDescent="0.25">
      <c r="A89" s="33" t="s">
        <v>9</v>
      </c>
      <c r="B89" s="34"/>
      <c r="C89" s="35" t="s">
        <v>65</v>
      </c>
      <c r="D89" s="36" t="s">
        <v>66</v>
      </c>
      <c r="E89" s="37">
        <v>67.201999999999998</v>
      </c>
      <c r="F89" s="38">
        <f t="shared" ref="F89" si="12">SUM(E89/2)</f>
        <v>33.600999999999999</v>
      </c>
      <c r="G89" s="39">
        <v>58.7</v>
      </c>
      <c r="H89" s="38">
        <f>G89*30/100</f>
        <v>17.61</v>
      </c>
      <c r="I89" s="40">
        <v>57</v>
      </c>
      <c r="J89" s="38">
        <f t="shared" ref="J89" si="13">I89*20/100</f>
        <v>11.4</v>
      </c>
      <c r="K89" s="41">
        <f t="shared" ref="K89" si="14">SUM(F89+H89+J89)</f>
        <v>62.610999999999997</v>
      </c>
      <c r="L89" s="42" t="s">
        <v>41</v>
      </c>
    </row>
  </sheetData>
  <sortState ref="A14:L20">
    <sortCondition descending="1" ref="K14:K20"/>
  </sortState>
  <mergeCells count="65"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  <mergeCell ref="A24:L24"/>
    <mergeCell ref="A25:L25"/>
    <mergeCell ref="A26:L26"/>
    <mergeCell ref="A27:L27"/>
    <mergeCell ref="A28:A31"/>
    <mergeCell ref="B28:B31"/>
    <mergeCell ref="C28:C31"/>
    <mergeCell ref="D28:D31"/>
    <mergeCell ref="E28:F30"/>
    <mergeCell ref="G28:H30"/>
    <mergeCell ref="I28:J30"/>
    <mergeCell ref="K28:K31"/>
    <mergeCell ref="L28:L31"/>
    <mergeCell ref="A36:L36"/>
    <mergeCell ref="A37:L37"/>
    <mergeCell ref="A38:L38"/>
    <mergeCell ref="A39:L39"/>
    <mergeCell ref="A40:A43"/>
    <mergeCell ref="B40:B43"/>
    <mergeCell ref="C40:C43"/>
    <mergeCell ref="D40:D43"/>
    <mergeCell ref="E40:F42"/>
    <mergeCell ref="G40:H42"/>
    <mergeCell ref="I40:J42"/>
    <mergeCell ref="K40:K43"/>
    <mergeCell ref="L40:L43"/>
    <mergeCell ref="A61:L61"/>
    <mergeCell ref="A62:L62"/>
    <mergeCell ref="A63:L63"/>
    <mergeCell ref="A64:L64"/>
    <mergeCell ref="A65:A68"/>
    <mergeCell ref="B65:B68"/>
    <mergeCell ref="C65:C68"/>
    <mergeCell ref="D65:D68"/>
    <mergeCell ref="E65:F67"/>
    <mergeCell ref="G65:H67"/>
    <mergeCell ref="I65:J67"/>
    <mergeCell ref="K65:K68"/>
    <mergeCell ref="L65:L68"/>
    <mergeCell ref="A81:L81"/>
    <mergeCell ref="A82:L82"/>
    <mergeCell ref="A83:L83"/>
    <mergeCell ref="A84:L84"/>
    <mergeCell ref="A85:A88"/>
    <mergeCell ref="B85:B88"/>
    <mergeCell ref="C85:C88"/>
    <mergeCell ref="D85:D88"/>
    <mergeCell ref="E85:F87"/>
    <mergeCell ref="G85:H87"/>
    <mergeCell ref="I85:J87"/>
    <mergeCell ref="K85:K88"/>
    <mergeCell ref="L85:L88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2020-01-17T08:52:48Z</dcterms:modified>
</cp:coreProperties>
</file>