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osyoloji " sheetId="9" r:id="rId1"/>
  </sheets>
  <calcPr calcId="162913"/>
</workbook>
</file>

<file path=xl/calcChain.xml><?xml version="1.0" encoding="utf-8"?>
<calcChain xmlns="http://schemas.openxmlformats.org/spreadsheetml/2006/main">
  <c r="J44" i="9" l="1"/>
  <c r="H44" i="9"/>
  <c r="F44" i="9"/>
  <c r="K44" i="9" s="1"/>
  <c r="J43" i="9"/>
  <c r="K43" i="9" s="1"/>
  <c r="H43" i="9"/>
  <c r="F43" i="9"/>
  <c r="J42" i="9"/>
  <c r="K42" i="9" s="1"/>
  <c r="H42" i="9"/>
  <c r="F42" i="9"/>
  <c r="J41" i="9"/>
  <c r="K41" i="9" s="1"/>
  <c r="H41" i="9"/>
  <c r="F41" i="9"/>
  <c r="J40" i="9"/>
  <c r="K40" i="9" s="1"/>
  <c r="H40" i="9"/>
  <c r="F40" i="9"/>
  <c r="J39" i="9"/>
  <c r="K39" i="9" s="1"/>
  <c r="H39" i="9"/>
  <c r="F39" i="9"/>
  <c r="J22" i="9" l="1"/>
  <c r="H22" i="9"/>
  <c r="F22" i="9"/>
  <c r="J20" i="9"/>
  <c r="H20" i="9"/>
  <c r="F20" i="9"/>
  <c r="J12" i="9"/>
  <c r="H12" i="9"/>
  <c r="F12" i="9"/>
  <c r="J25" i="9"/>
  <c r="H25" i="9"/>
  <c r="F25" i="9"/>
  <c r="J26" i="9"/>
  <c r="H26" i="9"/>
  <c r="F26" i="9"/>
  <c r="J19" i="9"/>
  <c r="H19" i="9"/>
  <c r="F19" i="9"/>
  <c r="J14" i="9"/>
  <c r="H14" i="9"/>
  <c r="F14" i="9"/>
  <c r="J13" i="9"/>
  <c r="H13" i="9"/>
  <c r="F13" i="9"/>
  <c r="J11" i="9"/>
  <c r="H11" i="9"/>
  <c r="F11" i="9"/>
  <c r="J17" i="9"/>
  <c r="H17" i="9"/>
  <c r="F17" i="9"/>
  <c r="J10" i="9"/>
  <c r="H10" i="9"/>
  <c r="F10" i="9"/>
  <c r="J16" i="9"/>
  <c r="H16" i="9"/>
  <c r="F16" i="9"/>
  <c r="J24" i="9"/>
  <c r="H24" i="9"/>
  <c r="F24" i="9"/>
  <c r="J9" i="9"/>
  <c r="H9" i="9"/>
  <c r="F9" i="9"/>
  <c r="K13" i="9" l="1"/>
  <c r="K16" i="9"/>
  <c r="K25" i="9"/>
  <c r="K9" i="9"/>
  <c r="K17" i="9"/>
  <c r="K19" i="9"/>
  <c r="K20" i="9"/>
  <c r="K10" i="9"/>
  <c r="K14" i="9"/>
  <c r="K12" i="9"/>
  <c r="K24" i="9"/>
  <c r="K11" i="9"/>
  <c r="K26" i="9"/>
  <c r="K22" i="9"/>
  <c r="H21" i="9"/>
  <c r="H23" i="9"/>
  <c r="H15" i="9"/>
  <c r="F23" i="9"/>
  <c r="J23" i="9"/>
  <c r="K23" i="9" l="1"/>
  <c r="F15" i="9"/>
  <c r="J15" i="9"/>
  <c r="K15" i="9" l="1"/>
  <c r="F21" i="9"/>
  <c r="F18" i="9"/>
  <c r="J18" i="9" l="1"/>
  <c r="J21" i="9"/>
  <c r="H18" i="9"/>
  <c r="K18" i="9" l="1"/>
  <c r="K21" i="9"/>
</calcChain>
</file>

<file path=xl/sharedStrings.xml><?xml version="1.0" encoding="utf-8"?>
<sst xmlns="http://schemas.openxmlformats.org/spreadsheetml/2006/main" count="132" uniqueCount="68">
  <si>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</si>
  <si>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</si>
  <si>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</si>
  <si>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</si>
  <si>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</si>
  <si>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</si>
  <si>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</si>
  <si>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</si>
  <si>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</si>
  <si>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</si>
  <si>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</si>
  <si>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</si>
  <si>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</si>
  <si>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</si>
  <si>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</si>
  <si>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</si>
  <si>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</si>
  <si>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</si>
  <si>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</si>
  <si>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</si>
  <si>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</si>
  <si>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</si>
  <si>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</si>
  <si>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</si>
  <si>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</si>
  <si>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</si>
  <si>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</si>
  <si>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</si>
  <si>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</si>
  <si>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</si>
  <si>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</si>
  <si>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</si>
  <si>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</si>
  <si>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</si>
  <si>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</si>
  <si>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</si>
  <si>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Sosyoloji Alan İçi</t>
  </si>
  <si>
    <t>AYŞEGÜL YENİ</t>
  </si>
  <si>
    <t>YAĞMUR GÜLÇEK</t>
  </si>
  <si>
    <t>FATMA NUR EFE</t>
  </si>
  <si>
    <t>ZEYNEP SERÇE</t>
  </si>
  <si>
    <t>RIZA SUNAL</t>
  </si>
  <si>
    <t>YAKUP SEMİZ</t>
  </si>
  <si>
    <t>SEDA NEZİRİ</t>
  </si>
  <si>
    <t>SEVDE NUR ADIGÜZEL</t>
  </si>
  <si>
    <t>FEYZA ÇALDAĞ</t>
  </si>
  <si>
    <t>BERAT ATAMAN</t>
  </si>
  <si>
    <t>FERUZE MENİZ</t>
  </si>
  <si>
    <t>ELİF BEYZA ARSLANKARA</t>
  </si>
  <si>
    <t>ELMAS ÖZSOY</t>
  </si>
  <si>
    <t>SAVAŞ TEKİN</t>
  </si>
  <si>
    <t>GİZEM MARAŞ</t>
  </si>
  <si>
    <t>FATMA SEVİNÇ</t>
  </si>
  <si>
    <t>NACİYE CANKÜL</t>
  </si>
  <si>
    <t>TUBA TÜRKDAL</t>
  </si>
  <si>
    <t>BAŞARILI</t>
  </si>
  <si>
    <t>BAŞARISIZ</t>
  </si>
  <si>
    <t>GİRMEDİ</t>
  </si>
  <si>
    <t>I.YEDEK</t>
  </si>
  <si>
    <t>II.YEDEK</t>
  </si>
  <si>
    <t>AHMET SARI</t>
  </si>
  <si>
    <t>Sosyoloji Alan Dışı</t>
  </si>
  <si>
    <t>ÖZLEM GÜRBÜZ</t>
  </si>
  <si>
    <t>AYŞE ÇETİN</t>
  </si>
  <si>
    <t>YEDEK</t>
  </si>
  <si>
    <t>SEHER GÜRBÜZ</t>
  </si>
  <si>
    <t>FATMA BAĞRIAÇIK</t>
  </si>
  <si>
    <t>SERKAN 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</si>
</sst>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166" fontId="1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/>
    </xf>
    <xf numFmtId="166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8" workbookViewId="0">
      <selection activeCell="P29" sqref="P29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14.8554687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1" customFormat="1" ht="30.75" customHeight="1" x14ac:dyDescent="0.2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1" customFormat="1" ht="1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1" customFormat="1" ht="9.9499999999999993" customHeight="1" x14ac:dyDescent="0.2">
      <c r="A5" s="59" t="s">
        <v>1</v>
      </c>
      <c r="B5" s="61" t="s">
        <v>22</v>
      </c>
      <c r="C5" s="61" t="s">
        <v>21</v>
      </c>
      <c r="D5" s="66" t="s">
        <v>15</v>
      </c>
      <c r="E5" s="69" t="s">
        <v>2</v>
      </c>
      <c r="F5" s="70"/>
      <c r="G5" s="73" t="s">
        <v>3</v>
      </c>
      <c r="H5" s="74"/>
      <c r="I5" s="77" t="s">
        <v>16</v>
      </c>
      <c r="J5" s="74"/>
      <c r="K5" s="69" t="s">
        <v>4</v>
      </c>
      <c r="L5" s="78" t="s">
        <v>5</v>
      </c>
    </row>
    <row r="6" spans="1:12" s="1" customFormat="1" ht="9.9499999999999993" customHeight="1" x14ac:dyDescent="0.2">
      <c r="A6" s="59"/>
      <c r="B6" s="62"/>
      <c r="C6" s="64"/>
      <c r="D6" s="67"/>
      <c r="E6" s="69"/>
      <c r="F6" s="70"/>
      <c r="G6" s="75"/>
      <c r="H6" s="70"/>
      <c r="I6" s="69"/>
      <c r="J6" s="70"/>
      <c r="K6" s="69"/>
      <c r="L6" s="78"/>
    </row>
    <row r="7" spans="1:12" s="1" customFormat="1" ht="9.9499999999999993" customHeight="1" x14ac:dyDescent="0.2">
      <c r="A7" s="59"/>
      <c r="B7" s="62"/>
      <c r="C7" s="64"/>
      <c r="D7" s="67"/>
      <c r="E7" s="71"/>
      <c r="F7" s="72"/>
      <c r="G7" s="76"/>
      <c r="H7" s="72"/>
      <c r="I7" s="71"/>
      <c r="J7" s="72"/>
      <c r="K7" s="69"/>
      <c r="L7" s="78"/>
    </row>
    <row r="8" spans="1:12" s="1" customFormat="1" ht="44.25" customHeight="1" x14ac:dyDescent="0.2">
      <c r="A8" s="60"/>
      <c r="B8" s="63"/>
      <c r="C8" s="65"/>
      <c r="D8" s="68"/>
      <c r="E8" s="2" t="s">
        <v>6</v>
      </c>
      <c r="F8" s="2" t="s">
        <v>7</v>
      </c>
      <c r="G8" s="3" t="s">
        <v>8</v>
      </c>
      <c r="H8" s="4" t="s">
        <v>18</v>
      </c>
      <c r="I8" s="3" t="s">
        <v>17</v>
      </c>
      <c r="J8" s="4" t="s">
        <v>19</v>
      </c>
      <c r="K8" s="71"/>
      <c r="L8" s="79"/>
    </row>
    <row r="9" spans="1:12" s="1" customFormat="1" ht="30" customHeight="1" x14ac:dyDescent="0.2">
      <c r="A9" s="13" t="s">
        <v>9</v>
      </c>
      <c r="B9" s="14"/>
      <c r="C9" s="15" t="s">
        <v>40</v>
      </c>
      <c r="D9" s="16" t="s">
        <v>36</v>
      </c>
      <c r="E9" s="17">
        <v>75.320999999999998</v>
      </c>
      <c r="F9" s="18">
        <f t="shared" ref="F9:F26" si="0">SUM(E9/2)</f>
        <v>37.660499999999999</v>
      </c>
      <c r="G9" s="19">
        <v>79.23</v>
      </c>
      <c r="H9" s="18">
        <f t="shared" ref="H9:H26" si="1">G9*30/100</f>
        <v>23.769000000000002</v>
      </c>
      <c r="I9" s="20">
        <v>67</v>
      </c>
      <c r="J9" s="18">
        <f t="shared" ref="J9:J26" si="2">I9*20/100</f>
        <v>13.4</v>
      </c>
      <c r="K9" s="21">
        <f t="shared" ref="K9:K26" si="3">SUM(F9+H9+J9)</f>
        <v>74.82950000000001</v>
      </c>
      <c r="L9" s="22" t="s">
        <v>55</v>
      </c>
    </row>
    <row r="10" spans="1:12" s="1" customFormat="1" ht="30" customHeight="1" x14ac:dyDescent="0.2">
      <c r="A10" s="13" t="s">
        <v>10</v>
      </c>
      <c r="B10" s="14"/>
      <c r="C10" s="15" t="s">
        <v>43</v>
      </c>
      <c r="D10" s="16" t="s">
        <v>36</v>
      </c>
      <c r="E10" s="17">
        <v>64.585999999999999</v>
      </c>
      <c r="F10" s="18">
        <f t="shared" si="0"/>
        <v>32.292999999999999</v>
      </c>
      <c r="G10" s="19">
        <v>86</v>
      </c>
      <c r="H10" s="18">
        <f t="shared" si="1"/>
        <v>25.8</v>
      </c>
      <c r="I10" s="20">
        <v>70</v>
      </c>
      <c r="J10" s="18">
        <f t="shared" si="2"/>
        <v>14</v>
      </c>
      <c r="K10" s="21">
        <f t="shared" si="3"/>
        <v>72.093000000000004</v>
      </c>
      <c r="L10" s="22" t="s">
        <v>55</v>
      </c>
    </row>
    <row r="11" spans="1:12" s="1" customFormat="1" ht="30" customHeight="1" x14ac:dyDescent="0.2">
      <c r="A11" s="13" t="s">
        <v>11</v>
      </c>
      <c r="B11" s="14"/>
      <c r="C11" s="15" t="s">
        <v>45</v>
      </c>
      <c r="D11" s="16" t="s">
        <v>36</v>
      </c>
      <c r="E11" s="17">
        <v>69.585999999999999</v>
      </c>
      <c r="F11" s="18">
        <f t="shared" si="0"/>
        <v>34.792999999999999</v>
      </c>
      <c r="G11" s="19">
        <v>79.459999999999994</v>
      </c>
      <c r="H11" s="18">
        <f t="shared" si="1"/>
        <v>23.837999999999997</v>
      </c>
      <c r="I11" s="20">
        <v>67</v>
      </c>
      <c r="J11" s="18">
        <f t="shared" si="2"/>
        <v>13.4</v>
      </c>
      <c r="K11" s="21">
        <f t="shared" si="3"/>
        <v>72.031000000000006</v>
      </c>
      <c r="L11" s="22" t="s">
        <v>55</v>
      </c>
    </row>
    <row r="12" spans="1:12" s="1" customFormat="1" ht="30" customHeight="1" x14ac:dyDescent="0.2">
      <c r="A12" s="13" t="s">
        <v>12</v>
      </c>
      <c r="B12" s="14"/>
      <c r="C12" s="15" t="s">
        <v>51</v>
      </c>
      <c r="D12" s="16" t="s">
        <v>36</v>
      </c>
      <c r="E12" s="17">
        <v>62.762</v>
      </c>
      <c r="F12" s="18">
        <f t="shared" si="0"/>
        <v>31.381</v>
      </c>
      <c r="G12" s="19">
        <v>79.23</v>
      </c>
      <c r="H12" s="18">
        <f t="shared" si="1"/>
        <v>23.769000000000002</v>
      </c>
      <c r="I12" s="20">
        <v>80</v>
      </c>
      <c r="J12" s="18">
        <f t="shared" si="2"/>
        <v>16</v>
      </c>
      <c r="K12" s="21">
        <f t="shared" si="3"/>
        <v>71.150000000000006</v>
      </c>
      <c r="L12" s="22" t="s">
        <v>55</v>
      </c>
    </row>
    <row r="13" spans="1:12" s="1" customFormat="1" ht="30" customHeight="1" x14ac:dyDescent="0.2">
      <c r="A13" s="13" t="s">
        <v>13</v>
      </c>
      <c r="B13" s="14"/>
      <c r="C13" s="15" t="s">
        <v>46</v>
      </c>
      <c r="D13" s="16" t="s">
        <v>36</v>
      </c>
      <c r="E13" s="17">
        <v>64.840999999999994</v>
      </c>
      <c r="F13" s="18">
        <f t="shared" si="0"/>
        <v>32.420499999999997</v>
      </c>
      <c r="G13" s="19">
        <v>82.03</v>
      </c>
      <c r="H13" s="18">
        <f t="shared" si="1"/>
        <v>24.609000000000002</v>
      </c>
      <c r="I13" s="20">
        <v>70</v>
      </c>
      <c r="J13" s="18">
        <f t="shared" si="2"/>
        <v>14</v>
      </c>
      <c r="K13" s="21">
        <f t="shared" si="3"/>
        <v>71.029499999999999</v>
      </c>
      <c r="L13" s="22" t="s">
        <v>55</v>
      </c>
    </row>
    <row r="14" spans="1:12" s="1" customFormat="1" ht="30" customHeight="1" x14ac:dyDescent="0.2">
      <c r="A14" s="13" t="s">
        <v>14</v>
      </c>
      <c r="B14" s="14"/>
      <c r="C14" s="15" t="s">
        <v>47</v>
      </c>
      <c r="D14" s="16" t="s">
        <v>36</v>
      </c>
      <c r="E14" s="17">
        <v>65.385999999999996</v>
      </c>
      <c r="F14" s="18">
        <f t="shared" si="0"/>
        <v>32.692999999999998</v>
      </c>
      <c r="G14" s="19">
        <v>81.33</v>
      </c>
      <c r="H14" s="18">
        <f t="shared" si="1"/>
        <v>24.399000000000001</v>
      </c>
      <c r="I14" s="20">
        <v>67</v>
      </c>
      <c r="J14" s="18">
        <f t="shared" si="2"/>
        <v>13.4</v>
      </c>
      <c r="K14" s="21">
        <f t="shared" si="3"/>
        <v>70.492000000000004</v>
      </c>
      <c r="L14" s="22" t="s">
        <v>55</v>
      </c>
    </row>
    <row r="15" spans="1:12" s="1" customFormat="1" ht="30" customHeight="1" x14ac:dyDescent="0.2">
      <c r="A15" s="23" t="s">
        <v>24</v>
      </c>
      <c r="B15" s="24"/>
      <c r="C15" s="25" t="s">
        <v>54</v>
      </c>
      <c r="D15" s="26" t="s">
        <v>36</v>
      </c>
      <c r="E15" s="27">
        <v>67.753</v>
      </c>
      <c r="F15" s="28">
        <f t="shared" si="0"/>
        <v>33.8765</v>
      </c>
      <c r="G15" s="29">
        <v>73.16</v>
      </c>
      <c r="H15" s="28">
        <f t="shared" si="1"/>
        <v>21.947999999999997</v>
      </c>
      <c r="I15" s="30">
        <v>72</v>
      </c>
      <c r="J15" s="28">
        <f t="shared" si="2"/>
        <v>14.4</v>
      </c>
      <c r="K15" s="31">
        <f t="shared" si="3"/>
        <v>70.224500000000006</v>
      </c>
      <c r="L15" s="32" t="s">
        <v>58</v>
      </c>
    </row>
    <row r="16" spans="1:12" s="1" customFormat="1" ht="30" customHeight="1" x14ac:dyDescent="0.2">
      <c r="A16" s="23" t="s">
        <v>25</v>
      </c>
      <c r="B16" s="24"/>
      <c r="C16" s="25" t="s">
        <v>42</v>
      </c>
      <c r="D16" s="26" t="s">
        <v>36</v>
      </c>
      <c r="E16" s="27">
        <v>72.933000000000007</v>
      </c>
      <c r="F16" s="28">
        <f t="shared" si="0"/>
        <v>36.466500000000003</v>
      </c>
      <c r="G16" s="29">
        <v>79</v>
      </c>
      <c r="H16" s="28">
        <f t="shared" si="1"/>
        <v>23.7</v>
      </c>
      <c r="I16" s="30">
        <v>50</v>
      </c>
      <c r="J16" s="28">
        <f t="shared" si="2"/>
        <v>10</v>
      </c>
      <c r="K16" s="31">
        <f t="shared" si="3"/>
        <v>70.166499999999999</v>
      </c>
      <c r="L16" s="32" t="s">
        <v>59</v>
      </c>
    </row>
    <row r="17" spans="1:12" s="1" customFormat="1" ht="30" customHeight="1" x14ac:dyDescent="0.2">
      <c r="A17" s="33" t="s">
        <v>26</v>
      </c>
      <c r="B17" s="34"/>
      <c r="C17" s="35" t="s">
        <v>44</v>
      </c>
      <c r="D17" s="36" t="s">
        <v>36</v>
      </c>
      <c r="E17" s="37">
        <v>72.495999999999995</v>
      </c>
      <c r="F17" s="38">
        <f t="shared" si="0"/>
        <v>36.247999999999998</v>
      </c>
      <c r="G17" s="39">
        <v>77.36</v>
      </c>
      <c r="H17" s="38">
        <f t="shared" si="1"/>
        <v>23.208000000000002</v>
      </c>
      <c r="I17" s="40">
        <v>34</v>
      </c>
      <c r="J17" s="38">
        <f t="shared" si="2"/>
        <v>6.8</v>
      </c>
      <c r="K17" s="41">
        <f t="shared" si="3"/>
        <v>66.256</v>
      </c>
      <c r="L17" s="42" t="s">
        <v>56</v>
      </c>
    </row>
    <row r="18" spans="1:12" s="1" customFormat="1" ht="30" customHeight="1" x14ac:dyDescent="0.2">
      <c r="A18" s="33" t="s">
        <v>27</v>
      </c>
      <c r="B18" s="34"/>
      <c r="C18" s="35" t="s">
        <v>37</v>
      </c>
      <c r="D18" s="36" t="s">
        <v>36</v>
      </c>
      <c r="E18" s="37">
        <v>73.45</v>
      </c>
      <c r="F18" s="38">
        <f t="shared" si="0"/>
        <v>36.725000000000001</v>
      </c>
      <c r="G18" s="39">
        <v>91.13</v>
      </c>
      <c r="H18" s="38">
        <f t="shared" si="1"/>
        <v>27.338999999999995</v>
      </c>
      <c r="I18" s="40">
        <v>0</v>
      </c>
      <c r="J18" s="38">
        <f t="shared" si="2"/>
        <v>0</v>
      </c>
      <c r="K18" s="41">
        <f t="shared" si="3"/>
        <v>64.063999999999993</v>
      </c>
      <c r="L18" s="42" t="s">
        <v>57</v>
      </c>
    </row>
    <row r="19" spans="1:12" s="1" customFormat="1" ht="30" customHeight="1" x14ac:dyDescent="0.2">
      <c r="A19" s="33" t="s">
        <v>28</v>
      </c>
      <c r="B19" s="34"/>
      <c r="C19" s="35" t="s">
        <v>48</v>
      </c>
      <c r="D19" s="36" t="s">
        <v>36</v>
      </c>
      <c r="E19" s="37">
        <v>65.971999999999994</v>
      </c>
      <c r="F19" s="38">
        <f t="shared" si="0"/>
        <v>32.985999999999997</v>
      </c>
      <c r="G19" s="39">
        <v>80.400000000000006</v>
      </c>
      <c r="H19" s="38">
        <f t="shared" si="1"/>
        <v>24.12</v>
      </c>
      <c r="I19" s="40">
        <v>30</v>
      </c>
      <c r="J19" s="38">
        <f t="shared" si="2"/>
        <v>6</v>
      </c>
      <c r="K19" s="41">
        <f t="shared" si="3"/>
        <v>63.105999999999995</v>
      </c>
      <c r="L19" s="42" t="s">
        <v>56</v>
      </c>
    </row>
    <row r="20" spans="1:12" s="1" customFormat="1" ht="30" customHeight="1" x14ac:dyDescent="0.2">
      <c r="A20" s="33" t="s">
        <v>29</v>
      </c>
      <c r="B20" s="34"/>
      <c r="C20" s="35" t="s">
        <v>52</v>
      </c>
      <c r="D20" s="36" t="s">
        <v>36</v>
      </c>
      <c r="E20" s="37">
        <v>67.37</v>
      </c>
      <c r="F20" s="38">
        <f t="shared" si="0"/>
        <v>33.685000000000002</v>
      </c>
      <c r="G20" s="39">
        <v>73.86</v>
      </c>
      <c r="H20" s="38">
        <f t="shared" si="1"/>
        <v>22.158000000000001</v>
      </c>
      <c r="I20" s="40">
        <v>34</v>
      </c>
      <c r="J20" s="38">
        <f t="shared" si="2"/>
        <v>6.8</v>
      </c>
      <c r="K20" s="41">
        <f t="shared" si="3"/>
        <v>62.643000000000001</v>
      </c>
      <c r="L20" s="42" t="s">
        <v>56</v>
      </c>
    </row>
    <row r="21" spans="1:12" s="1" customFormat="1" ht="30" customHeight="1" x14ac:dyDescent="0.2">
      <c r="A21" s="33" t="s">
        <v>30</v>
      </c>
      <c r="B21" s="34"/>
      <c r="C21" s="35" t="s">
        <v>38</v>
      </c>
      <c r="D21" s="36" t="s">
        <v>36</v>
      </c>
      <c r="E21" s="37">
        <v>68.210999999999999</v>
      </c>
      <c r="F21" s="38">
        <f t="shared" si="0"/>
        <v>34.105499999999999</v>
      </c>
      <c r="G21" s="39">
        <v>94.4</v>
      </c>
      <c r="H21" s="38">
        <f t="shared" si="1"/>
        <v>28.32</v>
      </c>
      <c r="I21" s="40">
        <v>0</v>
      </c>
      <c r="J21" s="38">
        <f t="shared" si="2"/>
        <v>0</v>
      </c>
      <c r="K21" s="41">
        <f t="shared" si="3"/>
        <v>62.4255</v>
      </c>
      <c r="L21" s="42" t="s">
        <v>57</v>
      </c>
    </row>
    <row r="22" spans="1:12" s="1" customFormat="1" ht="30" customHeight="1" x14ac:dyDescent="0.2">
      <c r="A22" s="33" t="s">
        <v>31</v>
      </c>
      <c r="B22" s="34"/>
      <c r="C22" s="35" t="s">
        <v>53</v>
      </c>
      <c r="D22" s="36" t="s">
        <v>36</v>
      </c>
      <c r="E22" s="37">
        <v>66.141999999999996</v>
      </c>
      <c r="F22" s="38">
        <f t="shared" si="0"/>
        <v>33.070999999999998</v>
      </c>
      <c r="G22" s="39">
        <v>74.8</v>
      </c>
      <c r="H22" s="38">
        <f t="shared" si="1"/>
        <v>22.44</v>
      </c>
      <c r="I22" s="40">
        <v>30</v>
      </c>
      <c r="J22" s="38">
        <f t="shared" si="2"/>
        <v>6</v>
      </c>
      <c r="K22" s="41">
        <f t="shared" si="3"/>
        <v>61.510999999999996</v>
      </c>
      <c r="L22" s="42" t="s">
        <v>56</v>
      </c>
    </row>
    <row r="23" spans="1:12" s="1" customFormat="1" ht="30" customHeight="1" x14ac:dyDescent="0.2">
      <c r="A23" s="33" t="s">
        <v>32</v>
      </c>
      <c r="B23" s="34"/>
      <c r="C23" s="35" t="s">
        <v>39</v>
      </c>
      <c r="D23" s="36" t="s">
        <v>36</v>
      </c>
      <c r="E23" s="37">
        <v>65.774000000000001</v>
      </c>
      <c r="F23" s="38">
        <f t="shared" si="0"/>
        <v>32.887</v>
      </c>
      <c r="G23" s="39">
        <v>89.73</v>
      </c>
      <c r="H23" s="38">
        <f t="shared" si="1"/>
        <v>26.919</v>
      </c>
      <c r="I23" s="40">
        <v>0</v>
      </c>
      <c r="J23" s="38">
        <f t="shared" si="2"/>
        <v>0</v>
      </c>
      <c r="K23" s="41">
        <f t="shared" si="3"/>
        <v>59.805999999999997</v>
      </c>
      <c r="L23" s="42" t="s">
        <v>57</v>
      </c>
    </row>
    <row r="24" spans="1:12" s="1" customFormat="1" ht="30" customHeight="1" x14ac:dyDescent="0.2">
      <c r="A24" s="33" t="s">
        <v>33</v>
      </c>
      <c r="B24" s="34"/>
      <c r="C24" s="35" t="s">
        <v>41</v>
      </c>
      <c r="D24" s="36" t="s">
        <v>36</v>
      </c>
      <c r="E24" s="37">
        <v>65.796000000000006</v>
      </c>
      <c r="F24" s="38">
        <f t="shared" si="0"/>
        <v>32.898000000000003</v>
      </c>
      <c r="G24" s="39">
        <v>86.7</v>
      </c>
      <c r="H24" s="38">
        <f t="shared" si="1"/>
        <v>26.01</v>
      </c>
      <c r="I24" s="40">
        <v>0</v>
      </c>
      <c r="J24" s="38">
        <f t="shared" si="2"/>
        <v>0</v>
      </c>
      <c r="K24" s="41">
        <f t="shared" si="3"/>
        <v>58.908000000000001</v>
      </c>
      <c r="L24" s="42" t="s">
        <v>57</v>
      </c>
    </row>
    <row r="25" spans="1:12" s="1" customFormat="1" ht="30" customHeight="1" x14ac:dyDescent="0.2">
      <c r="A25" s="33" t="s">
        <v>34</v>
      </c>
      <c r="B25" s="34"/>
      <c r="C25" s="35" t="s">
        <v>50</v>
      </c>
      <c r="D25" s="36" t="s">
        <v>36</v>
      </c>
      <c r="E25" s="37">
        <v>70.150999999999996</v>
      </c>
      <c r="F25" s="38">
        <f t="shared" si="0"/>
        <v>35.075499999999998</v>
      </c>
      <c r="G25" s="39">
        <v>72.23</v>
      </c>
      <c r="H25" s="38">
        <f t="shared" si="1"/>
        <v>21.669</v>
      </c>
      <c r="I25" s="40">
        <v>0</v>
      </c>
      <c r="J25" s="38">
        <f t="shared" si="2"/>
        <v>0</v>
      </c>
      <c r="K25" s="41">
        <f t="shared" si="3"/>
        <v>56.744500000000002</v>
      </c>
      <c r="L25" s="42" t="s">
        <v>57</v>
      </c>
    </row>
    <row r="26" spans="1:12" s="1" customFormat="1" ht="30" customHeight="1" x14ac:dyDescent="0.2">
      <c r="A26" s="33" t="s">
        <v>35</v>
      </c>
      <c r="B26" s="34"/>
      <c r="C26" s="35" t="s">
        <v>49</v>
      </c>
      <c r="D26" s="36" t="s">
        <v>36</v>
      </c>
      <c r="E26" s="37">
        <v>64.798000000000002</v>
      </c>
      <c r="F26" s="38">
        <f t="shared" si="0"/>
        <v>32.399000000000001</v>
      </c>
      <c r="G26" s="39">
        <v>80.16</v>
      </c>
      <c r="H26" s="38">
        <f t="shared" si="1"/>
        <v>24.047999999999998</v>
      </c>
      <c r="I26" s="40">
        <v>0</v>
      </c>
      <c r="J26" s="38">
        <f t="shared" si="2"/>
        <v>0</v>
      </c>
      <c r="K26" s="41">
        <f t="shared" si="3"/>
        <v>56.447000000000003</v>
      </c>
      <c r="L26" s="42" t="s">
        <v>57</v>
      </c>
    </row>
    <row r="27" spans="1:12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100000000000001" customHeight="1" x14ac:dyDescent="0.25">
      <c r="A28" s="9"/>
      <c r="B28" s="9"/>
      <c r="C28" s="9"/>
      <c r="D28" s="9"/>
      <c r="E28" s="9"/>
      <c r="F28" s="9"/>
      <c r="G28" s="5"/>
      <c r="H28" s="5"/>
      <c r="I28" s="5"/>
      <c r="J28" s="5"/>
      <c r="K28" s="5"/>
      <c r="L28" s="5"/>
    </row>
    <row r="29" spans="1:12" ht="20.100000000000001" customHeight="1" x14ac:dyDescent="0.25">
      <c r="A29" s="9"/>
      <c r="B29" s="10"/>
      <c r="C29" s="10"/>
      <c r="D29" s="11"/>
      <c r="E29" s="11"/>
      <c r="F29" s="11"/>
      <c r="G29" s="7"/>
      <c r="H29" s="8"/>
      <c r="I29" s="8"/>
      <c r="J29" s="8"/>
      <c r="K29" s="8"/>
      <c r="L29" s="8"/>
    </row>
    <row r="30" spans="1:12" ht="20.100000000000001" customHeight="1" x14ac:dyDescent="0.25">
      <c r="A30" s="5"/>
      <c r="B30" s="12"/>
      <c r="C30" s="12"/>
      <c r="D30" s="6"/>
      <c r="E30" s="6"/>
      <c r="F30" s="6"/>
      <c r="G30" s="6"/>
      <c r="H30" s="5"/>
      <c r="I30" s="5"/>
      <c r="J30" s="5"/>
      <c r="K30" s="5"/>
      <c r="L30" s="5"/>
    </row>
    <row r="31" spans="1:12" ht="35.1" customHeight="1" x14ac:dyDescent="0.25">
      <c r="A31" s="55" t="s">
        <v>20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ht="20.100000000000001" customHeight="1" x14ac:dyDescent="0.25">
      <c r="A32" s="56" t="s">
        <v>23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20.100000000000001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20.100000000000001" customHeight="1" x14ac:dyDescent="0.25">
      <c r="A34" s="58" t="s">
        <v>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ht="20.100000000000001" customHeight="1" x14ac:dyDescent="0.25">
      <c r="A35" s="59" t="s">
        <v>1</v>
      </c>
      <c r="B35" s="61" t="s">
        <v>22</v>
      </c>
      <c r="C35" s="61" t="s">
        <v>21</v>
      </c>
      <c r="D35" s="66" t="s">
        <v>15</v>
      </c>
      <c r="E35" s="69" t="s">
        <v>2</v>
      </c>
      <c r="F35" s="70"/>
      <c r="G35" s="73" t="s">
        <v>3</v>
      </c>
      <c r="H35" s="74"/>
      <c r="I35" s="77" t="s">
        <v>16</v>
      </c>
      <c r="J35" s="74"/>
      <c r="K35" s="69" t="s">
        <v>4</v>
      </c>
      <c r="L35" s="78" t="s">
        <v>5</v>
      </c>
    </row>
    <row r="36" spans="1:12" ht="20.100000000000001" customHeight="1" x14ac:dyDescent="0.25">
      <c r="A36" s="59"/>
      <c r="B36" s="62"/>
      <c r="C36" s="64"/>
      <c r="D36" s="67"/>
      <c r="E36" s="69"/>
      <c r="F36" s="70"/>
      <c r="G36" s="75"/>
      <c r="H36" s="70"/>
      <c r="I36" s="69"/>
      <c r="J36" s="70"/>
      <c r="K36" s="69"/>
      <c r="L36" s="78"/>
    </row>
    <row r="37" spans="1:12" ht="35.1" customHeight="1" x14ac:dyDescent="0.25">
      <c r="A37" s="59"/>
      <c r="B37" s="62"/>
      <c r="C37" s="64"/>
      <c r="D37" s="67"/>
      <c r="E37" s="71"/>
      <c r="F37" s="72"/>
      <c r="G37" s="76"/>
      <c r="H37" s="72"/>
      <c r="I37" s="71"/>
      <c r="J37" s="72"/>
      <c r="K37" s="69"/>
      <c r="L37" s="78"/>
    </row>
    <row r="38" spans="1:12" ht="35.1" customHeight="1" x14ac:dyDescent="0.25">
      <c r="A38" s="60"/>
      <c r="B38" s="63"/>
      <c r="C38" s="65"/>
      <c r="D38" s="68"/>
      <c r="E38" s="2" t="s">
        <v>6</v>
      </c>
      <c r="F38" s="2" t="s">
        <v>7</v>
      </c>
      <c r="G38" s="3" t="s">
        <v>8</v>
      </c>
      <c r="H38" s="4" t="s">
        <v>18</v>
      </c>
      <c r="I38" s="3" t="s">
        <v>17</v>
      </c>
      <c r="J38" s="4" t="s">
        <v>19</v>
      </c>
      <c r="K38" s="71"/>
      <c r="L38" s="79"/>
    </row>
    <row r="39" spans="1:12" ht="35.1" customHeight="1" x14ac:dyDescent="0.25">
      <c r="A39" s="13" t="s">
        <v>9</v>
      </c>
      <c r="B39" s="14"/>
      <c r="C39" s="15" t="s">
        <v>60</v>
      </c>
      <c r="D39" s="16" t="s">
        <v>61</v>
      </c>
      <c r="E39" s="43">
        <v>68.524000000000001</v>
      </c>
      <c r="F39" s="18">
        <f t="shared" ref="F39:F44" si="4">SUM(E39/2)</f>
        <v>34.262</v>
      </c>
      <c r="G39" s="19">
        <v>86.46</v>
      </c>
      <c r="H39" s="18">
        <f t="shared" ref="H39:H44" si="5">G39*30/100</f>
        <v>25.937999999999999</v>
      </c>
      <c r="I39" s="20">
        <v>81</v>
      </c>
      <c r="J39" s="18">
        <f t="shared" ref="J39:J44" si="6">I39*20/100</f>
        <v>16.2</v>
      </c>
      <c r="K39" s="21">
        <f t="shared" ref="K39:K44" si="7">SUM(F39+H39+J39)</f>
        <v>76.400000000000006</v>
      </c>
      <c r="L39" s="22" t="s">
        <v>55</v>
      </c>
    </row>
    <row r="40" spans="1:12" ht="35.1" customHeight="1" x14ac:dyDescent="0.25">
      <c r="A40" s="13" t="s">
        <v>10</v>
      </c>
      <c r="B40" s="14"/>
      <c r="C40" s="15" t="s">
        <v>62</v>
      </c>
      <c r="D40" s="16" t="s">
        <v>61</v>
      </c>
      <c r="E40" s="43">
        <v>72.652000000000001</v>
      </c>
      <c r="F40" s="18">
        <f t="shared" si="4"/>
        <v>36.326000000000001</v>
      </c>
      <c r="G40" s="19">
        <v>85.53</v>
      </c>
      <c r="H40" s="18">
        <f t="shared" si="5"/>
        <v>25.659000000000002</v>
      </c>
      <c r="I40" s="20">
        <v>66</v>
      </c>
      <c r="J40" s="18">
        <f t="shared" si="6"/>
        <v>13.2</v>
      </c>
      <c r="K40" s="21">
        <f t="shared" si="7"/>
        <v>75.185000000000002</v>
      </c>
      <c r="L40" s="22" t="s">
        <v>55</v>
      </c>
    </row>
    <row r="41" spans="1:12" ht="35.1" customHeight="1" x14ac:dyDescent="0.25">
      <c r="A41" s="44" t="s">
        <v>11</v>
      </c>
      <c r="B41" s="45"/>
      <c r="C41" s="46" t="s">
        <v>63</v>
      </c>
      <c r="D41" s="47" t="s">
        <v>61</v>
      </c>
      <c r="E41" s="48">
        <v>71.465999999999994</v>
      </c>
      <c r="F41" s="49">
        <f t="shared" si="4"/>
        <v>35.732999999999997</v>
      </c>
      <c r="G41" s="50">
        <v>92.06</v>
      </c>
      <c r="H41" s="49">
        <f t="shared" si="5"/>
        <v>27.618000000000002</v>
      </c>
      <c r="I41" s="51">
        <v>50</v>
      </c>
      <c r="J41" s="49">
        <f t="shared" si="6"/>
        <v>10</v>
      </c>
      <c r="K41" s="52">
        <f t="shared" si="7"/>
        <v>73.350999999999999</v>
      </c>
      <c r="L41" s="53" t="s">
        <v>64</v>
      </c>
    </row>
    <row r="42" spans="1:12" ht="35.1" customHeight="1" x14ac:dyDescent="0.25">
      <c r="A42" s="33" t="s">
        <v>12</v>
      </c>
      <c r="B42" s="34"/>
      <c r="C42" s="35" t="s">
        <v>65</v>
      </c>
      <c r="D42" s="36" t="s">
        <v>61</v>
      </c>
      <c r="E42" s="54">
        <v>81.355000000000004</v>
      </c>
      <c r="F42" s="38">
        <f t="shared" si="4"/>
        <v>40.677500000000002</v>
      </c>
      <c r="G42" s="39">
        <v>81.099999999999994</v>
      </c>
      <c r="H42" s="38">
        <f t="shared" si="5"/>
        <v>24.33</v>
      </c>
      <c r="I42" s="40">
        <v>0</v>
      </c>
      <c r="J42" s="38">
        <f t="shared" si="6"/>
        <v>0</v>
      </c>
      <c r="K42" s="41">
        <f t="shared" si="7"/>
        <v>65.007499999999993</v>
      </c>
      <c r="L42" s="42" t="s">
        <v>57</v>
      </c>
    </row>
    <row r="43" spans="1:12" ht="35.1" customHeight="1" x14ac:dyDescent="0.25">
      <c r="A43" s="33" t="s">
        <v>13</v>
      </c>
      <c r="B43" s="34"/>
      <c r="C43" s="35" t="s">
        <v>66</v>
      </c>
      <c r="D43" s="36" t="s">
        <v>61</v>
      </c>
      <c r="E43" s="54">
        <v>75.066000000000003</v>
      </c>
      <c r="F43" s="38">
        <f t="shared" si="4"/>
        <v>37.533000000000001</v>
      </c>
      <c r="G43" s="39">
        <v>83.9</v>
      </c>
      <c r="H43" s="38">
        <f t="shared" si="5"/>
        <v>25.17</v>
      </c>
      <c r="I43" s="40">
        <v>0</v>
      </c>
      <c r="J43" s="38">
        <f t="shared" si="6"/>
        <v>0</v>
      </c>
      <c r="K43" s="41">
        <f t="shared" si="7"/>
        <v>62.703000000000003</v>
      </c>
      <c r="L43" s="42" t="s">
        <v>57</v>
      </c>
    </row>
    <row r="44" spans="1:12" ht="35.1" customHeight="1" x14ac:dyDescent="0.25">
      <c r="A44" s="33" t="s">
        <v>14</v>
      </c>
      <c r="B44" s="34"/>
      <c r="C44" s="35" t="s">
        <v>67</v>
      </c>
      <c r="D44" s="36" t="s">
        <v>61</v>
      </c>
      <c r="E44" s="54">
        <v>73.230999999999995</v>
      </c>
      <c r="F44" s="38">
        <f t="shared" si="4"/>
        <v>36.615499999999997</v>
      </c>
      <c r="G44" s="39">
        <v>79.930000000000007</v>
      </c>
      <c r="H44" s="38">
        <f t="shared" si="5"/>
        <v>23.978999999999999</v>
      </c>
      <c r="I44" s="40">
        <v>0</v>
      </c>
      <c r="J44" s="38">
        <f t="shared" si="6"/>
        <v>0</v>
      </c>
      <c r="K44" s="41">
        <f t="shared" si="7"/>
        <v>60.594499999999996</v>
      </c>
      <c r="L44" s="42" t="s">
        <v>57</v>
      </c>
    </row>
    <row r="45" spans="1:12" ht="35.1" customHeight="1" x14ac:dyDescent="0.25"/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  <row r="50" ht="35.1" customHeight="1" x14ac:dyDescent="0.25"/>
    <row r="51" ht="35.1" customHeight="1" x14ac:dyDescent="0.25"/>
  </sheetData>
  <sortState ref="C17:L26">
    <sortCondition descending="1" ref="K17:K26"/>
  </sortState>
  <mergeCells count="26"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  <mergeCell ref="A31:L31"/>
    <mergeCell ref="A32:L32"/>
    <mergeCell ref="A33:L33"/>
    <mergeCell ref="A34:L34"/>
    <mergeCell ref="A35:A38"/>
    <mergeCell ref="B35:B38"/>
    <mergeCell ref="C35:C38"/>
    <mergeCell ref="D35:D38"/>
    <mergeCell ref="E35:F37"/>
    <mergeCell ref="G35:H37"/>
    <mergeCell ref="I35:J37"/>
    <mergeCell ref="K35:K38"/>
    <mergeCell ref="L35:L38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Sosyoloji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2020-01-17T09:43:44Z</dcterms:modified>
</cp:coreProperties>
</file>