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Gast.Mut.Sant.Alan İçi" sheetId="9" r:id="rId1"/>
  </sheets>
  <calcPr calcId="162913"/>
</workbook>
</file>

<file path=xl/calcChain.xml><?xml version="1.0" encoding="utf-8"?>
<calcChain xmlns="http://schemas.openxmlformats.org/spreadsheetml/2006/main">
  <c r="J36" i="9" l="1"/>
  <c r="K36" i="9" s="1"/>
  <c r="H36" i="9"/>
  <c r="F36" i="9"/>
  <c r="J35" i="9"/>
  <c r="K35" i="9" s="1"/>
  <c r="H35" i="9"/>
  <c r="F35" i="9"/>
  <c r="J34" i="9"/>
  <c r="K34" i="9" s="1"/>
  <c r="H34" i="9"/>
  <c r="F34" i="9"/>
  <c r="J33" i="9"/>
  <c r="K33" i="9" s="1"/>
  <c r="H33" i="9"/>
  <c r="F33" i="9"/>
  <c r="J32" i="9"/>
  <c r="K32" i="9" s="1"/>
  <c r="H32" i="9"/>
  <c r="F32" i="9"/>
  <c r="J31" i="9"/>
  <c r="K31" i="9" s="1"/>
  <c r="H31" i="9"/>
  <c r="F31" i="9"/>
  <c r="J30" i="9"/>
  <c r="K30" i="9" s="1"/>
  <c r="H30" i="9"/>
  <c r="F30" i="9"/>
  <c r="J29" i="9"/>
  <c r="K29" i="9" s="1"/>
  <c r="H29" i="9"/>
  <c r="F29" i="9"/>
  <c r="J28" i="9"/>
  <c r="K28" i="9" s="1"/>
  <c r="H28" i="9"/>
  <c r="F28" i="9"/>
  <c r="H9" i="9" l="1"/>
  <c r="H13" i="9"/>
  <c r="H11" i="9"/>
  <c r="H10" i="9"/>
  <c r="H15" i="9"/>
  <c r="H14" i="9"/>
  <c r="F9" i="9"/>
  <c r="J9" i="9"/>
  <c r="F13" i="9"/>
  <c r="J13" i="9"/>
  <c r="F11" i="9"/>
  <c r="J11" i="9"/>
  <c r="F10" i="9"/>
  <c r="J10" i="9"/>
  <c r="F15" i="9"/>
  <c r="J15" i="9"/>
  <c r="F14" i="9"/>
  <c r="J14" i="9"/>
  <c r="K10" i="9" l="1"/>
  <c r="K15" i="9"/>
  <c r="K9" i="9"/>
  <c r="K14" i="9"/>
  <c r="K13" i="9"/>
  <c r="K11" i="9"/>
  <c r="F12" i="9" l="1"/>
  <c r="J12" i="9" l="1"/>
  <c r="H12" i="9"/>
  <c r="K12" i="9" l="1"/>
</calcChain>
</file>

<file path=xl/sharedStrings.xml><?xml version="1.0" encoding="utf-8"?>
<sst xmlns="http://schemas.openxmlformats.org/spreadsheetml/2006/main" count="100" uniqueCount="48">
  <si>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</si>
  <si>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</si>
  <si>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</si>
  <si>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</si>
  <si>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</si>
  <si>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</si>
  <si>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</si>
  <si>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</si>
  <si>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</si>
  <si>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</si>
  <si>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</si>
  <si>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</si>
  <si>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</si>
  <si>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</si>
  <si>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</si>
  <si>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</si>
  <si>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</si>
  <si>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</si>
  <si>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</si>
  <si>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</si>
  <si>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</si>
  <si>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</si>
  <si>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</si>
  <si>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</si>
  <si>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</si>
  <si>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HÜSNÜ KASAR</t>
  </si>
  <si>
    <t>ŞURA KABAKTEPE</t>
  </si>
  <si>
    <t>AYŞE LEVENT</t>
  </si>
  <si>
    <t>ZELİHA FİDAN</t>
  </si>
  <si>
    <t>BERNA ONAY</t>
  </si>
  <si>
    <t>FATMA OLTULU</t>
  </si>
  <si>
    <t>HÜSEYİN ERDOĞAN</t>
  </si>
  <si>
    <t>BAŞARILI</t>
  </si>
  <si>
    <t>GİRMEDİ</t>
  </si>
  <si>
    <t>RIFAT BAŞYİĞİT</t>
  </si>
  <si>
    <t>Gastronomi ve Mutfak Sanatları/Alan Dışı</t>
  </si>
  <si>
    <t>SEVGİ KONYA</t>
  </si>
  <si>
    <t>OĞUZHAN SATIROĞLU</t>
  </si>
  <si>
    <t>KEMAL ALICI</t>
  </si>
  <si>
    <t>YEDEK</t>
  </si>
  <si>
    <t>KADİR BARAN TURAN</t>
  </si>
  <si>
    <t>DİLEK POLAT</t>
  </si>
  <si>
    <t>YUNUS CAN BARBUNYA</t>
  </si>
  <si>
    <t>08</t>
  </si>
  <si>
    <t>ALPEREN TEKKELİ</t>
  </si>
  <si>
    <t>09</t>
  </si>
  <si>
    <t>TÜLAY CIRDI</t>
  </si>
  <si>
    <t>Gastronomi ve Mutfak Sanatları/Alan İçi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</si>
</sst>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" workbookViewId="0">
      <selection activeCell="D9" sqref="D9:D15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21.14062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30.75" customHeight="1" x14ac:dyDescent="0.2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 ht="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1" customFormat="1" ht="14.25" customHeight="1" x14ac:dyDescent="0.2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s="1" customFormat="1" ht="9.9499999999999993" customHeight="1" x14ac:dyDescent="0.2">
      <c r="A5" s="15" t="s">
        <v>1</v>
      </c>
      <c r="B5" s="17" t="s">
        <v>23</v>
      </c>
      <c r="C5" s="17" t="s">
        <v>22</v>
      </c>
      <c r="D5" s="20" t="s">
        <v>16</v>
      </c>
      <c r="E5" s="23" t="s">
        <v>2</v>
      </c>
      <c r="F5" s="24"/>
      <c r="G5" s="27" t="s">
        <v>3</v>
      </c>
      <c r="H5" s="28"/>
      <c r="I5" s="31" t="s">
        <v>17</v>
      </c>
      <c r="J5" s="28"/>
      <c r="K5" s="23" t="s">
        <v>4</v>
      </c>
      <c r="L5" s="32" t="s">
        <v>5</v>
      </c>
    </row>
    <row r="6" spans="1:12" s="1" customFormat="1" ht="9.9499999999999993" customHeight="1" x14ac:dyDescent="0.2">
      <c r="A6" s="15"/>
      <c r="B6" s="18"/>
      <c r="C6" s="34"/>
      <c r="D6" s="21"/>
      <c r="E6" s="23"/>
      <c r="F6" s="24"/>
      <c r="G6" s="29"/>
      <c r="H6" s="24"/>
      <c r="I6" s="23"/>
      <c r="J6" s="24"/>
      <c r="K6" s="23"/>
      <c r="L6" s="32"/>
    </row>
    <row r="7" spans="1:12" s="1" customFormat="1" ht="9.9499999999999993" customHeight="1" x14ac:dyDescent="0.2">
      <c r="A7" s="15"/>
      <c r="B7" s="18"/>
      <c r="C7" s="34"/>
      <c r="D7" s="21"/>
      <c r="E7" s="25"/>
      <c r="F7" s="26"/>
      <c r="G7" s="30"/>
      <c r="H7" s="26"/>
      <c r="I7" s="25"/>
      <c r="J7" s="26"/>
      <c r="K7" s="23"/>
      <c r="L7" s="32"/>
    </row>
    <row r="8" spans="1:12" s="1" customFormat="1" ht="44.25" customHeight="1" x14ac:dyDescent="0.2">
      <c r="A8" s="16"/>
      <c r="B8" s="19"/>
      <c r="C8" s="35"/>
      <c r="D8" s="22"/>
      <c r="E8" s="2" t="s">
        <v>6</v>
      </c>
      <c r="F8" s="2" t="s">
        <v>7</v>
      </c>
      <c r="G8" s="3" t="s">
        <v>8</v>
      </c>
      <c r="H8" s="4" t="s">
        <v>19</v>
      </c>
      <c r="I8" s="3" t="s">
        <v>18</v>
      </c>
      <c r="J8" s="4" t="s">
        <v>20</v>
      </c>
      <c r="K8" s="25"/>
      <c r="L8" s="33"/>
    </row>
    <row r="9" spans="1:12" s="1" customFormat="1" ht="30" customHeight="1" x14ac:dyDescent="0.2">
      <c r="A9" s="36" t="s">
        <v>9</v>
      </c>
      <c r="B9" s="37"/>
      <c r="C9" s="38" t="s">
        <v>26</v>
      </c>
      <c r="D9" s="39" t="s">
        <v>47</v>
      </c>
      <c r="E9" s="40">
        <v>72.218999999999994</v>
      </c>
      <c r="F9" s="41">
        <f>SUM(E9/2)</f>
        <v>36.109499999999997</v>
      </c>
      <c r="G9" s="42">
        <v>84.83</v>
      </c>
      <c r="H9" s="41">
        <f>G9*30/100</f>
        <v>25.449000000000002</v>
      </c>
      <c r="I9" s="43">
        <v>74</v>
      </c>
      <c r="J9" s="41">
        <f>I9*20/100</f>
        <v>14.8</v>
      </c>
      <c r="K9" s="44">
        <f>SUM(F9+H9+J9)</f>
        <v>76.358499999999992</v>
      </c>
      <c r="L9" s="45" t="s">
        <v>32</v>
      </c>
    </row>
    <row r="10" spans="1:12" s="1" customFormat="1" ht="30" customHeight="1" x14ac:dyDescent="0.2">
      <c r="A10" s="36" t="s">
        <v>10</v>
      </c>
      <c r="B10" s="37"/>
      <c r="C10" s="38" t="s">
        <v>29</v>
      </c>
      <c r="D10" s="39" t="s">
        <v>47</v>
      </c>
      <c r="E10" s="40">
        <v>76.183999999999997</v>
      </c>
      <c r="F10" s="41">
        <f>SUM(E10/2)</f>
        <v>38.091999999999999</v>
      </c>
      <c r="G10" s="42">
        <v>68.03</v>
      </c>
      <c r="H10" s="41">
        <f>G10*30/100</f>
        <v>20.409000000000002</v>
      </c>
      <c r="I10" s="43">
        <v>65</v>
      </c>
      <c r="J10" s="41">
        <f>I10*20/100</f>
        <v>13</v>
      </c>
      <c r="K10" s="44">
        <f>SUM(F10+H10+J10)</f>
        <v>71.501000000000005</v>
      </c>
      <c r="L10" s="45" t="s">
        <v>32</v>
      </c>
    </row>
    <row r="11" spans="1:12" s="1" customFormat="1" ht="30" customHeight="1" x14ac:dyDescent="0.2">
      <c r="A11" s="36" t="s">
        <v>11</v>
      </c>
      <c r="B11" s="37"/>
      <c r="C11" s="38" t="s">
        <v>28</v>
      </c>
      <c r="D11" s="39" t="s">
        <v>47</v>
      </c>
      <c r="E11" s="40">
        <v>67.427999999999997</v>
      </c>
      <c r="F11" s="41">
        <f>SUM(E11/2)</f>
        <v>33.713999999999999</v>
      </c>
      <c r="G11" s="42">
        <v>83.2</v>
      </c>
      <c r="H11" s="41">
        <f>G11*30/100</f>
        <v>24.96</v>
      </c>
      <c r="I11" s="43">
        <v>62</v>
      </c>
      <c r="J11" s="41">
        <f>I11*20/100</f>
        <v>12.4</v>
      </c>
      <c r="K11" s="44">
        <f>SUM(F11+H11+J11)</f>
        <v>71.073999999999998</v>
      </c>
      <c r="L11" s="45" t="s">
        <v>32</v>
      </c>
    </row>
    <row r="12" spans="1:12" s="1" customFormat="1" ht="30" customHeight="1" x14ac:dyDescent="0.2">
      <c r="A12" s="36" t="s">
        <v>12</v>
      </c>
      <c r="B12" s="37"/>
      <c r="C12" s="38" t="s">
        <v>25</v>
      </c>
      <c r="D12" s="39" t="s">
        <v>47</v>
      </c>
      <c r="E12" s="40">
        <v>65.408000000000001</v>
      </c>
      <c r="F12" s="41">
        <f>SUM(E12/2)</f>
        <v>32.704000000000001</v>
      </c>
      <c r="G12" s="42">
        <v>92.06</v>
      </c>
      <c r="H12" s="41">
        <f>G12*30/100</f>
        <v>27.618000000000002</v>
      </c>
      <c r="I12" s="43">
        <v>52</v>
      </c>
      <c r="J12" s="41">
        <f>I12*20/100</f>
        <v>10.4</v>
      </c>
      <c r="K12" s="44">
        <f>SUM(F12+H12+J12)</f>
        <v>70.722000000000008</v>
      </c>
      <c r="L12" s="45" t="s">
        <v>32</v>
      </c>
    </row>
    <row r="13" spans="1:12" s="1" customFormat="1" ht="30" customHeight="1" x14ac:dyDescent="0.2">
      <c r="A13" s="36" t="s">
        <v>13</v>
      </c>
      <c r="B13" s="37"/>
      <c r="C13" s="38" t="s">
        <v>27</v>
      </c>
      <c r="D13" s="39" t="s">
        <v>47</v>
      </c>
      <c r="E13" s="40">
        <v>64.816999999999993</v>
      </c>
      <c r="F13" s="41">
        <f>SUM(E13/2)</f>
        <v>32.408499999999997</v>
      </c>
      <c r="G13" s="42">
        <v>87.4</v>
      </c>
      <c r="H13" s="41">
        <f>G13*30/100</f>
        <v>26.22</v>
      </c>
      <c r="I13" s="43">
        <v>56</v>
      </c>
      <c r="J13" s="41">
        <f>I13*20/100</f>
        <v>11.2</v>
      </c>
      <c r="K13" s="44">
        <f>SUM(F13+H13+J13)</f>
        <v>69.828499999999991</v>
      </c>
      <c r="L13" s="45" t="s">
        <v>32</v>
      </c>
    </row>
    <row r="14" spans="1:12" s="1" customFormat="1" ht="30" customHeight="1" x14ac:dyDescent="0.2">
      <c r="A14" s="36" t="s">
        <v>14</v>
      </c>
      <c r="B14" s="37"/>
      <c r="C14" s="38" t="s">
        <v>31</v>
      </c>
      <c r="D14" s="39" t="s">
        <v>47</v>
      </c>
      <c r="E14" s="40">
        <v>64.472999999999999</v>
      </c>
      <c r="F14" s="41">
        <f>SUM(E14/2)</f>
        <v>32.236499999999999</v>
      </c>
      <c r="G14" s="42">
        <v>75.44</v>
      </c>
      <c r="H14" s="41">
        <f>G14*30/100</f>
        <v>22.631999999999998</v>
      </c>
      <c r="I14" s="43">
        <v>50</v>
      </c>
      <c r="J14" s="41">
        <f>I14*20/100</f>
        <v>10</v>
      </c>
      <c r="K14" s="44">
        <f>SUM(F14+H14+J14)</f>
        <v>64.868499999999997</v>
      </c>
      <c r="L14" s="45" t="s">
        <v>32</v>
      </c>
    </row>
    <row r="15" spans="1:12" s="1" customFormat="1" ht="30" customHeight="1" x14ac:dyDescent="0.2">
      <c r="A15" s="46" t="s">
        <v>15</v>
      </c>
      <c r="B15" s="47"/>
      <c r="C15" s="48" t="s">
        <v>30</v>
      </c>
      <c r="D15" s="39" t="s">
        <v>47</v>
      </c>
      <c r="E15" s="50">
        <v>63.491</v>
      </c>
      <c r="F15" s="51">
        <f>SUM(E15/2)</f>
        <v>31.7455</v>
      </c>
      <c r="G15" s="52">
        <v>79.7</v>
      </c>
      <c r="H15" s="51">
        <f>G15*30/100</f>
        <v>23.91</v>
      </c>
      <c r="I15" s="53">
        <v>0</v>
      </c>
      <c r="J15" s="51">
        <f>I15*20/100</f>
        <v>0</v>
      </c>
      <c r="K15" s="54">
        <f>SUM(F15+H15+J15)</f>
        <v>55.655500000000004</v>
      </c>
      <c r="L15" s="55" t="s">
        <v>33</v>
      </c>
    </row>
    <row r="16" spans="1:12" ht="20.100000000000001" customHeight="1" x14ac:dyDescent="0.25">
      <c r="A16" s="5"/>
      <c r="B16" s="8"/>
      <c r="C16" s="8"/>
      <c r="D16" s="6"/>
      <c r="E16" s="6"/>
      <c r="F16" s="6"/>
      <c r="G16" s="6"/>
      <c r="H16" s="5"/>
      <c r="I16" s="5"/>
      <c r="J16" s="5"/>
      <c r="K16" s="5"/>
      <c r="L16" s="5"/>
    </row>
    <row r="17" spans="1:12" ht="20.100000000000001" customHeight="1" x14ac:dyDescent="0.25">
      <c r="A17" s="5"/>
      <c r="B17" s="7"/>
      <c r="C17" s="7"/>
      <c r="D17" s="5"/>
      <c r="E17" s="5"/>
      <c r="F17" s="5"/>
      <c r="G17" s="5"/>
      <c r="H17" s="5"/>
      <c r="I17" s="5"/>
      <c r="J17" s="5"/>
      <c r="K17" s="5"/>
      <c r="L17" s="5"/>
    </row>
    <row r="18" spans="1:12" ht="20.100000000000001" customHeight="1" x14ac:dyDescent="0.25">
      <c r="A18" s="9"/>
      <c r="B18" s="9"/>
      <c r="C18" s="9"/>
      <c r="D18" s="9"/>
      <c r="E18" s="9"/>
      <c r="F18" s="5"/>
      <c r="G18" s="5"/>
      <c r="H18" s="10"/>
      <c r="I18" s="10"/>
      <c r="J18" s="10"/>
      <c r="K18" s="10"/>
      <c r="L18" s="10"/>
    </row>
    <row r="19" spans="1:12" ht="20.100000000000001" customHeight="1" x14ac:dyDescent="0.25">
      <c r="A19" s="10"/>
      <c r="B19" s="10"/>
      <c r="C19" s="10"/>
      <c r="D19" s="10"/>
      <c r="E19" s="10"/>
      <c r="F19" s="5"/>
      <c r="G19" s="5"/>
      <c r="H19" s="10"/>
      <c r="I19" s="10"/>
      <c r="J19" s="10"/>
      <c r="K19" s="10"/>
      <c r="L19" s="10"/>
    </row>
    <row r="20" spans="1:12" ht="35.1" customHeight="1" x14ac:dyDescent="0.25">
      <c r="A20" s="11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20.100000000000001" customHeight="1" x14ac:dyDescent="0.25">
      <c r="A21" s="12" t="s">
        <v>24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20.100000000000001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35.1" customHeight="1" x14ac:dyDescent="0.25">
      <c r="A23" s="14" t="s">
        <v>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35.1" customHeight="1" x14ac:dyDescent="0.25">
      <c r="A24" s="15" t="s">
        <v>1</v>
      </c>
      <c r="B24" s="17" t="s">
        <v>23</v>
      </c>
      <c r="C24" s="17" t="s">
        <v>22</v>
      </c>
      <c r="D24" s="20" t="s">
        <v>16</v>
      </c>
      <c r="E24" s="23" t="s">
        <v>2</v>
      </c>
      <c r="F24" s="24"/>
      <c r="G24" s="27" t="s">
        <v>3</v>
      </c>
      <c r="H24" s="28"/>
      <c r="I24" s="31" t="s">
        <v>17</v>
      </c>
      <c r="J24" s="28"/>
      <c r="K24" s="23" t="s">
        <v>4</v>
      </c>
      <c r="L24" s="32" t="s">
        <v>5</v>
      </c>
    </row>
    <row r="25" spans="1:12" ht="35.1" customHeight="1" x14ac:dyDescent="0.25">
      <c r="A25" s="15"/>
      <c r="B25" s="18"/>
      <c r="C25" s="34"/>
      <c r="D25" s="21"/>
      <c r="E25" s="23"/>
      <c r="F25" s="24"/>
      <c r="G25" s="29"/>
      <c r="H25" s="24"/>
      <c r="I25" s="23"/>
      <c r="J25" s="24"/>
      <c r="K25" s="23"/>
      <c r="L25" s="32"/>
    </row>
    <row r="26" spans="1:12" ht="35.1" customHeight="1" x14ac:dyDescent="0.25">
      <c r="A26" s="15"/>
      <c r="B26" s="18"/>
      <c r="C26" s="34"/>
      <c r="D26" s="21"/>
      <c r="E26" s="25"/>
      <c r="F26" s="26"/>
      <c r="G26" s="30"/>
      <c r="H26" s="26"/>
      <c r="I26" s="25"/>
      <c r="J26" s="26"/>
      <c r="K26" s="23"/>
      <c r="L26" s="32"/>
    </row>
    <row r="27" spans="1:12" ht="35.1" customHeight="1" x14ac:dyDescent="0.25">
      <c r="A27" s="16"/>
      <c r="B27" s="19"/>
      <c r="C27" s="35"/>
      <c r="D27" s="22"/>
      <c r="E27" s="2" t="s">
        <v>6</v>
      </c>
      <c r="F27" s="2" t="s">
        <v>7</v>
      </c>
      <c r="G27" s="3" t="s">
        <v>8</v>
      </c>
      <c r="H27" s="4" t="s">
        <v>19</v>
      </c>
      <c r="I27" s="3" t="s">
        <v>18</v>
      </c>
      <c r="J27" s="4" t="s">
        <v>20</v>
      </c>
      <c r="K27" s="25"/>
      <c r="L27" s="33"/>
    </row>
    <row r="28" spans="1:12" ht="35.1" customHeight="1" x14ac:dyDescent="0.25">
      <c r="A28" s="36" t="s">
        <v>9</v>
      </c>
      <c r="B28" s="37"/>
      <c r="C28" s="38" t="s">
        <v>34</v>
      </c>
      <c r="D28" s="39" t="s">
        <v>35</v>
      </c>
      <c r="E28" s="40">
        <v>70.474999999999994</v>
      </c>
      <c r="F28" s="41">
        <f t="shared" ref="F28:F36" si="0">SUM(E28/2)</f>
        <v>35.237499999999997</v>
      </c>
      <c r="G28" s="42">
        <v>89.26</v>
      </c>
      <c r="H28" s="41">
        <f t="shared" ref="H28:H36" si="1">G28*30/100</f>
        <v>26.778000000000002</v>
      </c>
      <c r="I28" s="43">
        <v>67</v>
      </c>
      <c r="J28" s="41">
        <f t="shared" ref="J28:J36" si="2">I28*20/100</f>
        <v>13.4</v>
      </c>
      <c r="K28" s="44">
        <f t="shared" ref="K28:K36" si="3">SUM(F28+H28+J28)</f>
        <v>75.415500000000009</v>
      </c>
      <c r="L28" s="45" t="s">
        <v>32</v>
      </c>
    </row>
    <row r="29" spans="1:12" ht="35.1" customHeight="1" x14ac:dyDescent="0.25">
      <c r="A29" s="36" t="s">
        <v>10</v>
      </c>
      <c r="B29" s="37"/>
      <c r="C29" s="38" t="s">
        <v>36</v>
      </c>
      <c r="D29" s="39" t="s">
        <v>35</v>
      </c>
      <c r="E29" s="40">
        <v>66.563000000000002</v>
      </c>
      <c r="F29" s="41">
        <f t="shared" si="0"/>
        <v>33.281500000000001</v>
      </c>
      <c r="G29" s="42">
        <v>77.13</v>
      </c>
      <c r="H29" s="41">
        <f t="shared" si="1"/>
        <v>23.138999999999996</v>
      </c>
      <c r="I29" s="43">
        <v>92</v>
      </c>
      <c r="J29" s="41">
        <f t="shared" si="2"/>
        <v>18.399999999999999</v>
      </c>
      <c r="K29" s="44">
        <f t="shared" si="3"/>
        <v>74.820499999999996</v>
      </c>
      <c r="L29" s="45" t="s">
        <v>32</v>
      </c>
    </row>
    <row r="30" spans="1:12" ht="35.1" customHeight="1" x14ac:dyDescent="0.25">
      <c r="A30" s="36" t="s">
        <v>11</v>
      </c>
      <c r="B30" s="37"/>
      <c r="C30" s="38" t="s">
        <v>37</v>
      </c>
      <c r="D30" s="39" t="s">
        <v>35</v>
      </c>
      <c r="E30" s="40">
        <v>68.793999999999997</v>
      </c>
      <c r="F30" s="41">
        <f t="shared" si="0"/>
        <v>34.396999999999998</v>
      </c>
      <c r="G30" s="42">
        <v>86.46</v>
      </c>
      <c r="H30" s="41">
        <f t="shared" si="1"/>
        <v>25.937999999999999</v>
      </c>
      <c r="I30" s="43">
        <v>67</v>
      </c>
      <c r="J30" s="41">
        <f t="shared" si="2"/>
        <v>13.4</v>
      </c>
      <c r="K30" s="44">
        <f t="shared" si="3"/>
        <v>73.734999999999999</v>
      </c>
      <c r="L30" s="45" t="s">
        <v>32</v>
      </c>
    </row>
    <row r="31" spans="1:12" ht="35.1" customHeight="1" x14ac:dyDescent="0.25">
      <c r="A31" s="56" t="s">
        <v>12</v>
      </c>
      <c r="B31" s="57"/>
      <c r="C31" s="58" t="s">
        <v>38</v>
      </c>
      <c r="D31" s="59" t="s">
        <v>35</v>
      </c>
      <c r="E31" s="60">
        <v>61.588000000000001</v>
      </c>
      <c r="F31" s="61">
        <f t="shared" si="0"/>
        <v>30.794</v>
      </c>
      <c r="G31" s="62">
        <v>73.400000000000006</v>
      </c>
      <c r="H31" s="61">
        <f t="shared" si="1"/>
        <v>22.02</v>
      </c>
      <c r="I31" s="63">
        <v>60</v>
      </c>
      <c r="J31" s="61">
        <f t="shared" si="2"/>
        <v>12</v>
      </c>
      <c r="K31" s="64">
        <f t="shared" si="3"/>
        <v>64.813999999999993</v>
      </c>
      <c r="L31" s="65" t="s">
        <v>39</v>
      </c>
    </row>
    <row r="32" spans="1:12" ht="35.1" customHeight="1" x14ac:dyDescent="0.25">
      <c r="A32" s="56" t="s">
        <v>13</v>
      </c>
      <c r="B32" s="57"/>
      <c r="C32" s="58" t="s">
        <v>40</v>
      </c>
      <c r="D32" s="59" t="s">
        <v>35</v>
      </c>
      <c r="E32" s="60">
        <v>61.137999999999998</v>
      </c>
      <c r="F32" s="61">
        <f t="shared" si="0"/>
        <v>30.568999999999999</v>
      </c>
      <c r="G32" s="62">
        <v>79.7</v>
      </c>
      <c r="H32" s="61">
        <f t="shared" si="1"/>
        <v>23.91</v>
      </c>
      <c r="I32" s="63">
        <v>50</v>
      </c>
      <c r="J32" s="61">
        <f t="shared" si="2"/>
        <v>10</v>
      </c>
      <c r="K32" s="64">
        <f t="shared" si="3"/>
        <v>64.478999999999999</v>
      </c>
      <c r="L32" s="65" t="s">
        <v>39</v>
      </c>
    </row>
    <row r="33" spans="1:12" ht="35.1" customHeight="1" x14ac:dyDescent="0.25">
      <c r="A33" s="46" t="s">
        <v>14</v>
      </c>
      <c r="B33" s="47"/>
      <c r="C33" s="48" t="s">
        <v>41</v>
      </c>
      <c r="D33" s="49" t="s">
        <v>35</v>
      </c>
      <c r="E33" s="50">
        <v>67.518000000000001</v>
      </c>
      <c r="F33" s="51">
        <f t="shared" si="0"/>
        <v>33.759</v>
      </c>
      <c r="G33" s="52">
        <v>74.33</v>
      </c>
      <c r="H33" s="51">
        <f t="shared" si="1"/>
        <v>22.298999999999999</v>
      </c>
      <c r="I33" s="53">
        <v>0</v>
      </c>
      <c r="J33" s="51">
        <f t="shared" si="2"/>
        <v>0</v>
      </c>
      <c r="K33" s="54">
        <f t="shared" si="3"/>
        <v>56.058</v>
      </c>
      <c r="L33" s="55" t="s">
        <v>33</v>
      </c>
    </row>
    <row r="34" spans="1:12" ht="35.1" customHeight="1" x14ac:dyDescent="0.25">
      <c r="A34" s="46" t="s">
        <v>15</v>
      </c>
      <c r="B34" s="47"/>
      <c r="C34" s="48" t="s">
        <v>42</v>
      </c>
      <c r="D34" s="49" t="s">
        <v>35</v>
      </c>
      <c r="E34" s="50">
        <v>62.756</v>
      </c>
      <c r="F34" s="51">
        <f t="shared" si="0"/>
        <v>31.378</v>
      </c>
      <c r="G34" s="52">
        <v>61.03</v>
      </c>
      <c r="H34" s="51">
        <f t="shared" si="1"/>
        <v>18.309000000000001</v>
      </c>
      <c r="I34" s="53">
        <v>0</v>
      </c>
      <c r="J34" s="51">
        <f t="shared" si="2"/>
        <v>0</v>
      </c>
      <c r="K34" s="54">
        <f t="shared" si="3"/>
        <v>49.686999999999998</v>
      </c>
      <c r="L34" s="55" t="s">
        <v>33</v>
      </c>
    </row>
    <row r="35" spans="1:12" ht="35.1" customHeight="1" x14ac:dyDescent="0.25">
      <c r="A35" s="46" t="s">
        <v>43</v>
      </c>
      <c r="B35" s="47"/>
      <c r="C35" s="48" t="s">
        <v>44</v>
      </c>
      <c r="D35" s="49" t="s">
        <v>35</v>
      </c>
      <c r="E35" s="50">
        <v>55.750999999999998</v>
      </c>
      <c r="F35" s="51">
        <f t="shared" si="0"/>
        <v>27.875499999999999</v>
      </c>
      <c r="G35" s="52">
        <v>71.53</v>
      </c>
      <c r="H35" s="51">
        <f t="shared" si="1"/>
        <v>21.459</v>
      </c>
      <c r="I35" s="53">
        <v>0</v>
      </c>
      <c r="J35" s="51">
        <f t="shared" si="2"/>
        <v>0</v>
      </c>
      <c r="K35" s="54">
        <f t="shared" si="3"/>
        <v>49.334499999999998</v>
      </c>
      <c r="L35" s="55" t="s">
        <v>33</v>
      </c>
    </row>
    <row r="36" spans="1:12" ht="35.1" customHeight="1" x14ac:dyDescent="0.25">
      <c r="A36" s="46" t="s">
        <v>45</v>
      </c>
      <c r="B36" s="47"/>
      <c r="C36" s="48" t="s">
        <v>46</v>
      </c>
      <c r="D36" s="49" t="s">
        <v>35</v>
      </c>
      <c r="E36" s="50">
        <v>57.661999999999999</v>
      </c>
      <c r="F36" s="51">
        <f t="shared" si="0"/>
        <v>28.831</v>
      </c>
      <c r="G36" s="52">
        <v>66.63</v>
      </c>
      <c r="H36" s="51">
        <f t="shared" si="1"/>
        <v>19.988999999999997</v>
      </c>
      <c r="I36" s="53">
        <v>0</v>
      </c>
      <c r="J36" s="51">
        <f t="shared" si="2"/>
        <v>0</v>
      </c>
      <c r="K36" s="54">
        <f t="shared" si="3"/>
        <v>48.819999999999993</v>
      </c>
      <c r="L36" s="55" t="s">
        <v>33</v>
      </c>
    </row>
    <row r="37" spans="1:12" ht="35.1" customHeight="1" x14ac:dyDescent="0.25"/>
    <row r="38" spans="1:12" ht="35.1" customHeight="1" x14ac:dyDescent="0.25"/>
    <row r="39" spans="1:12" ht="35.1" customHeight="1" x14ac:dyDescent="0.25"/>
    <row r="40" spans="1:12" ht="35.1" customHeight="1" x14ac:dyDescent="0.25"/>
    <row r="41" spans="1:12" ht="35.1" customHeight="1" x14ac:dyDescent="0.25"/>
    <row r="42" spans="1:12" ht="35.1" customHeight="1" x14ac:dyDescent="0.25"/>
    <row r="43" spans="1:12" ht="35.1" customHeight="1" x14ac:dyDescent="0.25"/>
    <row r="44" spans="1:12" ht="35.1" customHeight="1" x14ac:dyDescent="0.25"/>
    <row r="45" spans="1:12" ht="35.1" customHeight="1" x14ac:dyDescent="0.25"/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</sheetData>
  <sortState ref="C9:L15">
    <sortCondition descending="1" ref="K9:K15"/>
  </sortState>
  <mergeCells count="30">
    <mergeCell ref="A23:L23"/>
    <mergeCell ref="A24:A27"/>
    <mergeCell ref="B24:B27"/>
    <mergeCell ref="C24:C27"/>
    <mergeCell ref="D24:D27"/>
    <mergeCell ref="E24:F26"/>
    <mergeCell ref="G24:H26"/>
    <mergeCell ref="I24:J26"/>
    <mergeCell ref="K24:K27"/>
    <mergeCell ref="L24:L27"/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  <mergeCell ref="A18:E18"/>
    <mergeCell ref="H18:L18"/>
    <mergeCell ref="A19:E19"/>
    <mergeCell ref="H19:L19"/>
    <mergeCell ref="A20:L20"/>
    <mergeCell ref="A21:L21"/>
    <mergeCell ref="A22:L22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Gast.Mut.Sant.Alan İçi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2020-01-17T06:15:54Z</dcterms:modified>
</cp:coreProperties>
</file>