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20" windowWidth="14805" windowHeight="8010"/>
  </bookViews>
  <sheets>
    <sheet name="Felsefe ve Din Bilimleri" sheetId="9" r:id="rId1"/>
  </sheets>
  <calcPr calcId="162913"/>
</workbook>
</file>

<file path=xl/calcChain.xml><?xml version="1.0" encoding="utf-8"?>
<calcChain xmlns="http://schemas.openxmlformats.org/spreadsheetml/2006/main">
  <c r="J103" i="9" l="1"/>
  <c r="H103" i="9"/>
  <c r="F103" i="9"/>
  <c r="K103" i="9" s="1"/>
  <c r="J102" i="9"/>
  <c r="H102" i="9"/>
  <c r="F102" i="9"/>
  <c r="K102" i="9" s="1"/>
  <c r="J101" i="9"/>
  <c r="H101" i="9"/>
  <c r="F101" i="9"/>
  <c r="K101" i="9" s="1"/>
  <c r="J100" i="9"/>
  <c r="H100" i="9"/>
  <c r="F100" i="9"/>
  <c r="K100" i="9" s="1"/>
  <c r="J99" i="9"/>
  <c r="H99" i="9"/>
  <c r="F99" i="9"/>
  <c r="K99" i="9" s="1"/>
  <c r="J98" i="9"/>
  <c r="H98" i="9"/>
  <c r="F98" i="9"/>
  <c r="K98" i="9" s="1"/>
  <c r="J97" i="9"/>
  <c r="H97" i="9"/>
  <c r="F97" i="9"/>
  <c r="K97" i="9" s="1"/>
  <c r="J96" i="9"/>
  <c r="H96" i="9"/>
  <c r="F96" i="9"/>
  <c r="K96" i="9" s="1"/>
  <c r="J95" i="9"/>
  <c r="H95" i="9"/>
  <c r="F95" i="9"/>
  <c r="K95" i="9" s="1"/>
  <c r="J83" i="9" l="1"/>
  <c r="H83" i="9"/>
  <c r="K83" i="9" s="1"/>
  <c r="F83" i="9"/>
  <c r="J82" i="9"/>
  <c r="H82" i="9"/>
  <c r="K82" i="9" s="1"/>
  <c r="F82" i="9"/>
  <c r="J81" i="9"/>
  <c r="H81" i="9"/>
  <c r="K81" i="9" s="1"/>
  <c r="F81" i="9"/>
  <c r="J80" i="9"/>
  <c r="H80" i="9"/>
  <c r="K80" i="9" s="1"/>
  <c r="F80" i="9"/>
  <c r="K79" i="9"/>
  <c r="J79" i="9"/>
  <c r="H79" i="9"/>
  <c r="F79" i="9"/>
  <c r="K78" i="9"/>
  <c r="J78" i="9"/>
  <c r="H78" i="9"/>
  <c r="F78" i="9"/>
  <c r="K77" i="9"/>
  <c r="J77" i="9"/>
  <c r="H77" i="9"/>
  <c r="F77" i="9"/>
  <c r="K76" i="9"/>
  <c r="J76" i="9"/>
  <c r="H76" i="9"/>
  <c r="F76" i="9"/>
  <c r="K75" i="9"/>
  <c r="J75" i="9"/>
  <c r="H75" i="9"/>
  <c r="F75" i="9"/>
  <c r="K74" i="9"/>
  <c r="J74" i="9"/>
  <c r="H74" i="9"/>
  <c r="F74" i="9"/>
  <c r="K73" i="9"/>
  <c r="J73" i="9"/>
  <c r="H73" i="9"/>
  <c r="F73" i="9"/>
  <c r="K72" i="9"/>
  <c r="J72" i="9"/>
  <c r="H72" i="9"/>
  <c r="F72" i="9"/>
  <c r="K71" i="9"/>
  <c r="J71" i="9"/>
  <c r="H71" i="9"/>
  <c r="F71" i="9"/>
  <c r="K70" i="9"/>
  <c r="J70" i="9"/>
  <c r="H70" i="9"/>
  <c r="F70" i="9"/>
  <c r="K69" i="9"/>
  <c r="J69" i="9"/>
  <c r="H69" i="9"/>
  <c r="F69" i="9"/>
  <c r="K68" i="9"/>
  <c r="J68" i="9"/>
  <c r="H68" i="9"/>
  <c r="F68" i="9"/>
  <c r="K67" i="9"/>
  <c r="J67" i="9"/>
  <c r="H67" i="9"/>
  <c r="F67" i="9"/>
  <c r="K66" i="9"/>
  <c r="J66" i="9"/>
  <c r="H66" i="9"/>
  <c r="F66" i="9"/>
  <c r="J52" i="9" l="1"/>
  <c r="H52" i="9"/>
  <c r="F52" i="9"/>
  <c r="J51" i="9"/>
  <c r="H51" i="9"/>
  <c r="F51" i="9"/>
  <c r="J50" i="9"/>
  <c r="H50" i="9"/>
  <c r="F50" i="9"/>
  <c r="J49" i="9"/>
  <c r="H49" i="9"/>
  <c r="F49" i="9"/>
  <c r="J48" i="9"/>
  <c r="H48" i="9"/>
  <c r="F48" i="9"/>
  <c r="J47" i="9"/>
  <c r="H47" i="9"/>
  <c r="F47" i="9"/>
  <c r="J46" i="9"/>
  <c r="H46" i="9"/>
  <c r="F46" i="9"/>
  <c r="J45" i="9"/>
  <c r="H45" i="9"/>
  <c r="F45" i="9"/>
  <c r="K49" i="9" l="1"/>
  <c r="K47" i="9"/>
  <c r="K51" i="9"/>
  <c r="K46" i="9"/>
  <c r="K50" i="9"/>
  <c r="K45" i="9"/>
  <c r="K48" i="9"/>
  <c r="K52" i="9"/>
  <c r="J33" i="9" l="1"/>
  <c r="H33" i="9"/>
  <c r="F33" i="9"/>
  <c r="K33" i="9" s="1"/>
  <c r="J32" i="9"/>
  <c r="H32" i="9"/>
  <c r="F32" i="9"/>
  <c r="K32" i="9" s="1"/>
  <c r="J31" i="9"/>
  <c r="H31" i="9"/>
  <c r="F31" i="9"/>
  <c r="J30" i="9"/>
  <c r="H30" i="9"/>
  <c r="F30" i="9"/>
  <c r="J29" i="9"/>
  <c r="H29" i="9"/>
  <c r="F29" i="9"/>
  <c r="K29" i="9" s="1"/>
  <c r="J28" i="9"/>
  <c r="H28" i="9"/>
  <c r="F28" i="9"/>
  <c r="K28" i="9" s="1"/>
  <c r="K30" i="9" l="1"/>
  <c r="K31" i="9"/>
  <c r="J12" i="9" l="1"/>
  <c r="H12" i="9"/>
  <c r="F12" i="9"/>
  <c r="J11" i="9"/>
  <c r="H11" i="9"/>
  <c r="F11" i="9"/>
  <c r="J10" i="9"/>
  <c r="H10" i="9"/>
  <c r="F10" i="9"/>
  <c r="K11" i="9" l="1"/>
  <c r="K12" i="9"/>
  <c r="K10" i="9"/>
  <c r="F15" i="9"/>
  <c r="H15" i="9"/>
  <c r="J15" i="9"/>
  <c r="K15" i="9" l="1"/>
  <c r="F16" i="9"/>
  <c r="F13" i="9"/>
  <c r="F14" i="9"/>
  <c r="F17" i="9"/>
  <c r="F9" i="9"/>
  <c r="J16" i="9" l="1"/>
  <c r="J9" i="9"/>
  <c r="J17" i="9"/>
  <c r="J14" i="9"/>
  <c r="J13" i="9"/>
  <c r="H16" i="9"/>
  <c r="H9" i="9"/>
  <c r="H17" i="9"/>
  <c r="H14" i="9"/>
  <c r="H13" i="9"/>
  <c r="K14" i="9" l="1"/>
  <c r="K9" i="9"/>
  <c r="K16" i="9"/>
  <c r="K13" i="9"/>
  <c r="K17" i="9"/>
</calcChain>
</file>

<file path=xl/sharedStrings.xml><?xml version="1.0" encoding="utf-8"?>
<sst xmlns="http://schemas.openxmlformats.org/spreadsheetml/2006/main" count="290" uniqueCount="95">
  <si>
    <t>ADAYIN</t>
  </si>
  <si>
    <t>Sıra No</t>
  </si>
  <si>
    <t>ALES</t>
  </si>
  <si>
    <t xml:space="preserve">LİSANS </t>
  </si>
  <si>
    <t>GENEL TOPLAM</t>
  </si>
  <si>
    <t>SONUÇ</t>
  </si>
  <si>
    <t>ALES PUANI</t>
  </si>
  <si>
    <t>ALES PUANI %50</t>
  </si>
  <si>
    <t>LİSANS PUANI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</si>
  <si>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</si>
  <si>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</si>
  <si>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</si>
  <si>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</si>
  <si>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</si>
  <si>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</si>
  <si>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</si>
  <si>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</si>
  <si>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</si>
  <si>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ANABİLİM DALI</t>
  </si>
  <si>
    <t>BİLİM SINAVI</t>
  </si>
  <si>
    <t>BİLİM SINAV PUANI</t>
  </si>
  <si>
    <t>LİSANS PUANI %30</t>
  </si>
  <si>
    <t>BİLİM SINAV PUANI %20</t>
  </si>
  <si>
    <t xml:space="preserve">KARAMANOĞLU MEHMETBEY ÜNİVERSİTESİ 
SOSYAL BİLİMLER ENSTİTÜSÜ TEZLİ YÜKSEK LİSANS </t>
  </si>
  <si>
    <t xml:space="preserve">ADI </t>
  </si>
  <si>
    <t>T,C, KİMLİK NO</t>
  </si>
  <si>
    <t>2019 - 2020 BAHAR DÖNEMİ SONUÇ LİSTESİ</t>
  </si>
  <si>
    <t>AYŞE AKŞENER</t>
  </si>
  <si>
    <t>SAHIRE BALOĞLU</t>
  </si>
  <si>
    <t>KEMAL TÜRKDOĞAN</t>
  </si>
  <si>
    <t>HABİBE DİĞLER</t>
  </si>
  <si>
    <t>GÖKHAN ŞAN</t>
  </si>
  <si>
    <t>RAMAZAN KARAKURT</t>
  </si>
  <si>
    <t>MUHAMMET AKKAN</t>
  </si>
  <si>
    <t>İBRAHİM BİNA</t>
  </si>
  <si>
    <t>HACER SÜSLÜ</t>
  </si>
  <si>
    <t>Felsefeve Din Bilimleri/Din Eğitimi</t>
  </si>
  <si>
    <t>BAŞARILI</t>
  </si>
  <si>
    <t>YEDEK</t>
  </si>
  <si>
    <t>BAŞARISIZ</t>
  </si>
  <si>
    <t>GİRMEDİ</t>
  </si>
  <si>
    <t>GÖKHAN DİNÇ</t>
  </si>
  <si>
    <t>Felsefeve Din Bilimleri/Din Felsefesi</t>
  </si>
  <si>
    <t>MUSTAFA KÖY</t>
  </si>
  <si>
    <t>İBRAHİM ENES YAMAÇ</t>
  </si>
  <si>
    <t>ESRA BACAK</t>
  </si>
  <si>
    <t>ZEHRA DERVİŞOĞLU</t>
  </si>
  <si>
    <t>MERVE KIZILKAYA</t>
  </si>
  <si>
    <t>NESLİHAN YALAV</t>
  </si>
  <si>
    <t>Felsefeve Din Bilimleri/Din Psikolojisi</t>
  </si>
  <si>
    <t>ARİFE KARAKOYUN</t>
  </si>
  <si>
    <t>AYŞE NARİNCA</t>
  </si>
  <si>
    <t>İBRAHİM NEŞELİ</t>
  </si>
  <si>
    <t>JALE DEMİR</t>
  </si>
  <si>
    <t>MÜNEZZEH ERDOĞMUŞ</t>
  </si>
  <si>
    <t>AYŞE ÜLKÜ NUR AKYILDIZ</t>
  </si>
  <si>
    <t>MUSTAFA ULA</t>
  </si>
  <si>
    <t>ALİ OSMAN ZIVLAK</t>
  </si>
  <si>
    <t>Felsefeve Din Bilimleri/Din Sosyolojisi</t>
  </si>
  <si>
    <t>YUNUS EMRE ÜNVER</t>
  </si>
  <si>
    <t>ESMA ÜNVER</t>
  </si>
  <si>
    <t>VELİ ÖZYİĞİT</t>
  </si>
  <si>
    <t>HASAN GEDİK</t>
  </si>
  <si>
    <t>ALİ ÇELEBİ</t>
  </si>
  <si>
    <t>KASIM ÇELİK</t>
  </si>
  <si>
    <t>ENES TEKİN</t>
  </si>
  <si>
    <t>SALIHA YİLMAZ</t>
  </si>
  <si>
    <t>10</t>
  </si>
  <si>
    <t>TAHİR TAŞ</t>
  </si>
  <si>
    <t>11</t>
  </si>
  <si>
    <t>MUSTAFA KOÇAK</t>
  </si>
  <si>
    <t>12</t>
  </si>
  <si>
    <t>OKAN CAN</t>
  </si>
  <si>
    <t>13</t>
  </si>
  <si>
    <t>ERSİN ARSLAN</t>
  </si>
  <si>
    <t>14</t>
  </si>
  <si>
    <t>NESİBE GÜLAY</t>
  </si>
  <si>
    <t>15</t>
  </si>
  <si>
    <t>HÜLYA ANIL</t>
  </si>
  <si>
    <t>16</t>
  </si>
  <si>
    <t>NURETTİN CEYLAN</t>
  </si>
  <si>
    <t>17</t>
  </si>
  <si>
    <t>FATİH KÖKCÜ</t>
  </si>
  <si>
    <t>18</t>
  </si>
  <si>
    <t>FAHRİ DİNÇ</t>
  </si>
  <si>
    <t>ALİ RIZA KOÇAK</t>
  </si>
  <si>
    <t>Felsefeve Din Bilimleri/Dinler Tarihi</t>
  </si>
  <si>
    <t>MUHAMMED MÜCAHİD ARAZ</t>
  </si>
  <si>
    <t>TUĞCE KARAKURT</t>
  </si>
  <si>
    <t>ENVER DEMİRCİ</t>
  </si>
  <si>
    <t>HANİFE HATUN KÜÇÜK KAHYA</t>
  </si>
  <si>
    <t>SÜMEYYE AKMEŞE</t>
  </si>
  <si>
    <t>FATMA NUR KARAKILIÇ</t>
  </si>
  <si>
    <t>NESİBE SEVER</t>
  </si>
  <si>
    <t>ENİS İVGİN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</si>
</sst>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0"/>
    <numFmt numFmtId="165" formatCode="#,##0.0000"/>
    <numFmt numFmtId="166" formatCode="0.000"/>
  </numFmts>
  <fonts count="9" x14ac:knownFonts="1">
    <font>
      <sz val="11"/>
      <color theme="1"/>
      <name val="Calibri"/>
      <family val="2"/>
      <charset val="162"/>
      <scheme val="minor"/>
    </font>
    <font>
      <sz val="11"/>
      <name val="Arial"/>
      <family val="2"/>
      <charset val="162"/>
    </font>
    <font>
      <b/>
      <sz val="12"/>
      <name val="Arial Tur"/>
      <charset val="162"/>
    </font>
    <font>
      <b/>
      <sz val="11"/>
      <name val="Arial"/>
      <family val="2"/>
      <charset val="162"/>
    </font>
    <font>
      <sz val="12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2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10"/>
      <color theme="1"/>
      <name val="Arial"/>
      <family val="2"/>
      <charset val="162"/>
    </font>
  </fonts>
  <fills count="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/>
    <xf numFmtId="4" fontId="3" fillId="2" borderId="2" xfId="0" applyNumberFormat="1" applyFont="1" applyFill="1" applyBorder="1" applyAlignment="1">
      <alignment horizontal="center" vertical="center" wrapText="1"/>
    </xf>
    <xf numFmtId="165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0" borderId="0" xfId="0" applyFont="1"/>
    <xf numFmtId="0" fontId="6" fillId="0" borderId="0" xfId="0" applyFont="1"/>
    <xf numFmtId="49" fontId="1" fillId="5" borderId="2" xfId="0" applyNumberFormat="1" applyFont="1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7" fillId="5" borderId="2" xfId="0" applyFont="1" applyFill="1" applyBorder="1" applyAlignment="1">
      <alignment wrapText="1"/>
    </xf>
    <xf numFmtId="0" fontId="5" fillId="5" borderId="2" xfId="0" applyFont="1" applyFill="1" applyBorder="1" applyAlignment="1">
      <alignment horizontal="center" vertical="center" wrapText="1"/>
    </xf>
    <xf numFmtId="4" fontId="7" fillId="5" borderId="2" xfId="0" applyNumberFormat="1" applyFont="1" applyFill="1" applyBorder="1" applyAlignment="1">
      <alignment horizontal="center" vertical="center" wrapText="1"/>
    </xf>
    <xf numFmtId="166" fontId="1" fillId="5" borderId="2" xfId="0" applyNumberFormat="1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 wrapText="1"/>
    </xf>
    <xf numFmtId="164" fontId="1" fillId="5" borderId="2" xfId="0" applyNumberFormat="1" applyFont="1" applyFill="1" applyBorder="1" applyAlignment="1">
      <alignment horizontal="center" vertical="center"/>
    </xf>
    <xf numFmtId="166" fontId="1" fillId="5" borderId="2" xfId="0" applyNumberFormat="1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49" fontId="1" fillId="6" borderId="2" xfId="0" applyNumberFormat="1" applyFont="1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7" fillId="6" borderId="2" xfId="0" applyFont="1" applyFill="1" applyBorder="1" applyAlignment="1">
      <alignment wrapText="1"/>
    </xf>
    <xf numFmtId="0" fontId="5" fillId="6" borderId="2" xfId="0" applyFont="1" applyFill="1" applyBorder="1" applyAlignment="1">
      <alignment horizontal="center" vertical="center" wrapText="1"/>
    </xf>
    <xf numFmtId="4" fontId="7" fillId="6" borderId="2" xfId="0" applyNumberFormat="1" applyFont="1" applyFill="1" applyBorder="1" applyAlignment="1">
      <alignment horizontal="center" vertical="center" wrapText="1"/>
    </xf>
    <xf numFmtId="166" fontId="1" fillId="6" borderId="2" xfId="0" applyNumberFormat="1" applyFont="1" applyFill="1" applyBorder="1" applyAlignment="1">
      <alignment horizontal="center" vertical="center"/>
    </xf>
    <xf numFmtId="0" fontId="7" fillId="6" borderId="2" xfId="0" applyFont="1" applyFill="1" applyBorder="1" applyAlignment="1">
      <alignment horizontal="center" vertical="center" wrapText="1"/>
    </xf>
    <xf numFmtId="164" fontId="1" fillId="6" borderId="2" xfId="0" applyNumberFormat="1" applyFont="1" applyFill="1" applyBorder="1" applyAlignment="1">
      <alignment horizontal="center" vertical="center"/>
    </xf>
    <xf numFmtId="166" fontId="1" fillId="6" borderId="2" xfId="0" applyNumberFormat="1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49" fontId="1" fillId="7" borderId="2" xfId="0" applyNumberFormat="1" applyFont="1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7" fillId="7" borderId="2" xfId="0" applyFont="1" applyFill="1" applyBorder="1" applyAlignment="1">
      <alignment wrapText="1"/>
    </xf>
    <xf numFmtId="0" fontId="5" fillId="7" borderId="2" xfId="0" applyFont="1" applyFill="1" applyBorder="1" applyAlignment="1">
      <alignment horizontal="center" vertical="center" wrapText="1"/>
    </xf>
    <xf numFmtId="4" fontId="7" fillId="7" borderId="2" xfId="0" applyNumberFormat="1" applyFont="1" applyFill="1" applyBorder="1" applyAlignment="1">
      <alignment horizontal="center" vertical="center" wrapText="1"/>
    </xf>
    <xf numFmtId="166" fontId="1" fillId="7" borderId="2" xfId="0" applyNumberFormat="1" applyFont="1" applyFill="1" applyBorder="1" applyAlignment="1">
      <alignment horizontal="center" vertical="center"/>
    </xf>
    <xf numFmtId="0" fontId="7" fillId="7" borderId="2" xfId="0" applyFont="1" applyFill="1" applyBorder="1" applyAlignment="1">
      <alignment horizontal="center" vertical="center" wrapText="1"/>
    </xf>
    <xf numFmtId="164" fontId="1" fillId="7" borderId="2" xfId="0" applyNumberFormat="1" applyFont="1" applyFill="1" applyBorder="1" applyAlignment="1">
      <alignment horizontal="center" vertical="center"/>
    </xf>
    <xf numFmtId="166" fontId="1" fillId="7" borderId="2" xfId="0" applyNumberFormat="1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 wrapText="1"/>
    </xf>
    <xf numFmtId="4" fontId="8" fillId="6" borderId="2" xfId="0" applyNumberFormat="1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 wrapText="1"/>
    </xf>
    <xf numFmtId="4" fontId="8" fillId="7" borderId="2" xfId="0" applyNumberFormat="1" applyFont="1" applyFill="1" applyBorder="1" applyAlignment="1">
      <alignment horizontal="center" vertical="center" wrapText="1"/>
    </xf>
    <xf numFmtId="0" fontId="8" fillId="7" borderId="2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vertical="center" wrapText="1"/>
    </xf>
    <xf numFmtId="0" fontId="7" fillId="7" borderId="2" xfId="0" applyFont="1" applyFill="1" applyBorder="1" applyAlignment="1">
      <alignment vertical="center" wrapText="1"/>
    </xf>
    <xf numFmtId="2" fontId="7" fillId="7" borderId="2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7EAE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3"/>
  <sheetViews>
    <sheetView tabSelected="1" topLeftCell="A88" workbookViewId="0">
      <selection activeCell="A20" sqref="A20:L20"/>
    </sheetView>
  </sheetViews>
  <sheetFormatPr defaultRowHeight="15" x14ac:dyDescent="0.25"/>
  <cols>
    <col min="1" max="1" width="6.140625" customWidth="1"/>
    <col min="2" max="2" width="16.5703125" customWidth="1"/>
    <col min="3" max="3" width="28.7109375" customWidth="1"/>
    <col min="4" max="4" width="21.140625" customWidth="1"/>
    <col min="5" max="5" width="11" customWidth="1"/>
    <col min="6" max="8" width="10.140625" customWidth="1"/>
    <col min="9" max="9" width="9.7109375" customWidth="1"/>
    <col min="10" max="10" width="12.28515625" customWidth="1"/>
    <col min="11" max="11" width="10.140625" customWidth="1"/>
    <col min="12" max="12" width="15.7109375" customWidth="1"/>
    <col min="13" max="13" width="5.85546875" customWidth="1"/>
  </cols>
  <sheetData>
    <row r="1" spans="1:12" s="1" customFormat="1" ht="35.1" customHeight="1" x14ac:dyDescent="0.25">
      <c r="A1" s="44" t="s">
        <v>23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s="1" customFormat="1" ht="30.75" customHeight="1" x14ac:dyDescent="0.2">
      <c r="A2" s="45" t="s">
        <v>26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2" s="1" customFormat="1" ht="15" customHeight="1" x14ac:dyDescent="0.2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</row>
    <row r="4" spans="1:12" s="1" customFormat="1" ht="14.25" customHeight="1" x14ac:dyDescent="0.2">
      <c r="A4" s="47" t="s">
        <v>0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</row>
    <row r="5" spans="1:12" s="1" customFormat="1" ht="9.9499999999999993" customHeight="1" x14ac:dyDescent="0.2">
      <c r="A5" s="48" t="s">
        <v>1</v>
      </c>
      <c r="B5" s="50" t="s">
        <v>25</v>
      </c>
      <c r="C5" s="50" t="s">
        <v>24</v>
      </c>
      <c r="D5" s="55" t="s">
        <v>18</v>
      </c>
      <c r="E5" s="58" t="s">
        <v>2</v>
      </c>
      <c r="F5" s="59"/>
      <c r="G5" s="62" t="s">
        <v>3</v>
      </c>
      <c r="H5" s="63"/>
      <c r="I5" s="66" t="s">
        <v>19</v>
      </c>
      <c r="J5" s="63"/>
      <c r="K5" s="58" t="s">
        <v>4</v>
      </c>
      <c r="L5" s="67" t="s">
        <v>5</v>
      </c>
    </row>
    <row r="6" spans="1:12" s="1" customFormat="1" ht="9.9499999999999993" customHeight="1" x14ac:dyDescent="0.2">
      <c r="A6" s="48"/>
      <c r="B6" s="51"/>
      <c r="C6" s="53"/>
      <c r="D6" s="56"/>
      <c r="E6" s="58"/>
      <c r="F6" s="59"/>
      <c r="G6" s="64"/>
      <c r="H6" s="59"/>
      <c r="I6" s="58"/>
      <c r="J6" s="59"/>
      <c r="K6" s="58"/>
      <c r="L6" s="67"/>
    </row>
    <row r="7" spans="1:12" s="1" customFormat="1" ht="9.9499999999999993" customHeight="1" x14ac:dyDescent="0.2">
      <c r="A7" s="48"/>
      <c r="B7" s="51"/>
      <c r="C7" s="53"/>
      <c r="D7" s="56"/>
      <c r="E7" s="60"/>
      <c r="F7" s="61"/>
      <c r="G7" s="65"/>
      <c r="H7" s="61"/>
      <c r="I7" s="60"/>
      <c r="J7" s="61"/>
      <c r="K7" s="58"/>
      <c r="L7" s="67"/>
    </row>
    <row r="8" spans="1:12" s="1" customFormat="1" ht="44.25" customHeight="1" x14ac:dyDescent="0.2">
      <c r="A8" s="49"/>
      <c r="B8" s="52"/>
      <c r="C8" s="54"/>
      <c r="D8" s="57"/>
      <c r="E8" s="2" t="s">
        <v>6</v>
      </c>
      <c r="F8" s="2" t="s">
        <v>7</v>
      </c>
      <c r="G8" s="3" t="s">
        <v>8</v>
      </c>
      <c r="H8" s="4" t="s">
        <v>21</v>
      </c>
      <c r="I8" s="3" t="s">
        <v>20</v>
      </c>
      <c r="J8" s="4" t="s">
        <v>22</v>
      </c>
      <c r="K8" s="60"/>
      <c r="L8" s="68"/>
    </row>
    <row r="9" spans="1:12" s="1" customFormat="1" ht="30" customHeight="1" x14ac:dyDescent="0.2">
      <c r="A9" s="17" t="s">
        <v>9</v>
      </c>
      <c r="B9" s="18"/>
      <c r="C9" s="19" t="s">
        <v>27</v>
      </c>
      <c r="D9" s="20" t="s">
        <v>36</v>
      </c>
      <c r="E9" s="21">
        <v>80.463999999999999</v>
      </c>
      <c r="F9" s="22">
        <f t="shared" ref="F9:F17" si="0">SUM(E9/2)</f>
        <v>40.231999999999999</v>
      </c>
      <c r="G9" s="23">
        <v>91.36</v>
      </c>
      <c r="H9" s="22">
        <f t="shared" ref="H9:H17" si="1">G9*30/100</f>
        <v>27.408000000000001</v>
      </c>
      <c r="I9" s="24">
        <v>65</v>
      </c>
      <c r="J9" s="22">
        <f t="shared" ref="J9:J17" si="2">I9*20/100</f>
        <v>13</v>
      </c>
      <c r="K9" s="25">
        <f t="shared" ref="K9:K17" si="3">SUM(F9+H9+J9)</f>
        <v>80.64</v>
      </c>
      <c r="L9" s="26" t="s">
        <v>37</v>
      </c>
    </row>
    <row r="10" spans="1:12" s="1" customFormat="1" ht="30" customHeight="1" x14ac:dyDescent="0.2">
      <c r="A10" s="17" t="s">
        <v>10</v>
      </c>
      <c r="B10" s="18"/>
      <c r="C10" s="19" t="s">
        <v>34</v>
      </c>
      <c r="D10" s="20" t="s">
        <v>36</v>
      </c>
      <c r="E10" s="21">
        <v>76.652000000000001</v>
      </c>
      <c r="F10" s="22">
        <f t="shared" si="0"/>
        <v>38.326000000000001</v>
      </c>
      <c r="G10" s="23">
        <v>77.599999999999994</v>
      </c>
      <c r="H10" s="22">
        <f t="shared" si="1"/>
        <v>23.28</v>
      </c>
      <c r="I10" s="24">
        <v>60</v>
      </c>
      <c r="J10" s="22">
        <f t="shared" si="2"/>
        <v>12</v>
      </c>
      <c r="K10" s="25">
        <f t="shared" si="3"/>
        <v>73.605999999999995</v>
      </c>
      <c r="L10" s="26" t="s">
        <v>37</v>
      </c>
    </row>
    <row r="11" spans="1:12" s="1" customFormat="1" ht="30" customHeight="1" x14ac:dyDescent="0.2">
      <c r="A11" s="17" t="s">
        <v>11</v>
      </c>
      <c r="B11" s="18"/>
      <c r="C11" s="19" t="s">
        <v>35</v>
      </c>
      <c r="D11" s="20" t="s">
        <v>36</v>
      </c>
      <c r="E11" s="21">
        <v>66.254999999999995</v>
      </c>
      <c r="F11" s="22">
        <f t="shared" si="0"/>
        <v>33.127499999999998</v>
      </c>
      <c r="G11" s="23">
        <v>87.63</v>
      </c>
      <c r="H11" s="22">
        <f t="shared" si="1"/>
        <v>26.288999999999998</v>
      </c>
      <c r="I11" s="24">
        <v>65</v>
      </c>
      <c r="J11" s="22">
        <f t="shared" si="2"/>
        <v>13</v>
      </c>
      <c r="K11" s="25">
        <f t="shared" si="3"/>
        <v>72.416499999999999</v>
      </c>
      <c r="L11" s="26" t="s">
        <v>37</v>
      </c>
    </row>
    <row r="12" spans="1:12" s="1" customFormat="1" ht="30" customHeight="1" x14ac:dyDescent="0.2">
      <c r="A12" s="7" t="s">
        <v>12</v>
      </c>
      <c r="B12" s="8"/>
      <c r="C12" s="9" t="s">
        <v>32</v>
      </c>
      <c r="D12" s="10" t="s">
        <v>36</v>
      </c>
      <c r="E12" s="11">
        <v>72.953000000000003</v>
      </c>
      <c r="F12" s="12">
        <f t="shared" si="0"/>
        <v>36.476500000000001</v>
      </c>
      <c r="G12" s="13">
        <v>83.2</v>
      </c>
      <c r="H12" s="12">
        <f t="shared" si="1"/>
        <v>24.96</v>
      </c>
      <c r="I12" s="14">
        <v>50</v>
      </c>
      <c r="J12" s="12">
        <f t="shared" si="2"/>
        <v>10</v>
      </c>
      <c r="K12" s="15">
        <f t="shared" si="3"/>
        <v>71.436499999999995</v>
      </c>
      <c r="L12" s="16" t="s">
        <v>38</v>
      </c>
    </row>
    <row r="13" spans="1:12" s="1" customFormat="1" ht="30" customHeight="1" x14ac:dyDescent="0.2">
      <c r="A13" s="27" t="s">
        <v>13</v>
      </c>
      <c r="B13" s="28"/>
      <c r="C13" s="29" t="s">
        <v>28</v>
      </c>
      <c r="D13" s="30" t="s">
        <v>36</v>
      </c>
      <c r="E13" s="31">
        <v>83.558999999999997</v>
      </c>
      <c r="F13" s="32">
        <f t="shared" si="0"/>
        <v>41.779499999999999</v>
      </c>
      <c r="G13" s="33">
        <v>84.13</v>
      </c>
      <c r="H13" s="32">
        <f t="shared" si="1"/>
        <v>25.238999999999997</v>
      </c>
      <c r="I13" s="34">
        <v>40</v>
      </c>
      <c r="J13" s="32">
        <f t="shared" si="2"/>
        <v>8</v>
      </c>
      <c r="K13" s="35">
        <f t="shared" si="3"/>
        <v>75.018499999999989</v>
      </c>
      <c r="L13" s="36" t="s">
        <v>39</v>
      </c>
    </row>
    <row r="14" spans="1:12" s="1" customFormat="1" ht="30" customHeight="1" x14ac:dyDescent="0.2">
      <c r="A14" s="27" t="s">
        <v>14</v>
      </c>
      <c r="B14" s="28"/>
      <c r="C14" s="29" t="s">
        <v>29</v>
      </c>
      <c r="D14" s="30" t="s">
        <v>36</v>
      </c>
      <c r="E14" s="31">
        <v>79.424999999999997</v>
      </c>
      <c r="F14" s="32">
        <f t="shared" si="0"/>
        <v>39.712499999999999</v>
      </c>
      <c r="G14" s="33">
        <v>81.099999999999994</v>
      </c>
      <c r="H14" s="32">
        <f t="shared" si="1"/>
        <v>24.33</v>
      </c>
      <c r="I14" s="34">
        <v>25</v>
      </c>
      <c r="J14" s="32">
        <f t="shared" si="2"/>
        <v>5</v>
      </c>
      <c r="K14" s="35">
        <f t="shared" si="3"/>
        <v>69.04249999999999</v>
      </c>
      <c r="L14" s="36" t="s">
        <v>39</v>
      </c>
    </row>
    <row r="15" spans="1:12" s="1" customFormat="1" ht="30" customHeight="1" x14ac:dyDescent="0.2">
      <c r="A15" s="27" t="s">
        <v>15</v>
      </c>
      <c r="B15" s="28"/>
      <c r="C15" s="29" t="s">
        <v>33</v>
      </c>
      <c r="D15" s="30" t="s">
        <v>36</v>
      </c>
      <c r="E15" s="31">
        <v>72.997</v>
      </c>
      <c r="F15" s="32">
        <f t="shared" si="0"/>
        <v>36.4985</v>
      </c>
      <c r="G15" s="33">
        <v>81.8</v>
      </c>
      <c r="H15" s="32">
        <f t="shared" si="1"/>
        <v>24.54</v>
      </c>
      <c r="I15" s="34">
        <v>20</v>
      </c>
      <c r="J15" s="32">
        <f t="shared" si="2"/>
        <v>4</v>
      </c>
      <c r="K15" s="35">
        <f t="shared" si="3"/>
        <v>65.038499999999999</v>
      </c>
      <c r="L15" s="36" t="s">
        <v>39</v>
      </c>
    </row>
    <row r="16" spans="1:12" s="1" customFormat="1" ht="30" customHeight="1" x14ac:dyDescent="0.2">
      <c r="A16" s="27" t="s">
        <v>16</v>
      </c>
      <c r="B16" s="28"/>
      <c r="C16" s="29" t="s">
        <v>30</v>
      </c>
      <c r="D16" s="30" t="s">
        <v>36</v>
      </c>
      <c r="E16" s="31">
        <v>77.384</v>
      </c>
      <c r="F16" s="32">
        <f t="shared" si="0"/>
        <v>38.692</v>
      </c>
      <c r="G16" s="33">
        <v>82.73</v>
      </c>
      <c r="H16" s="32">
        <f t="shared" si="1"/>
        <v>24.819000000000003</v>
      </c>
      <c r="I16" s="34">
        <v>0</v>
      </c>
      <c r="J16" s="32">
        <f t="shared" si="2"/>
        <v>0</v>
      </c>
      <c r="K16" s="35">
        <f t="shared" si="3"/>
        <v>63.511000000000003</v>
      </c>
      <c r="L16" s="36" t="s">
        <v>40</v>
      </c>
    </row>
    <row r="17" spans="1:12" s="1" customFormat="1" ht="30" customHeight="1" x14ac:dyDescent="0.2">
      <c r="A17" s="27" t="s">
        <v>17</v>
      </c>
      <c r="B17" s="28"/>
      <c r="C17" s="29" t="s">
        <v>31</v>
      </c>
      <c r="D17" s="30" t="s">
        <v>36</v>
      </c>
      <c r="E17" s="31">
        <v>79.105999999999995</v>
      </c>
      <c r="F17" s="32">
        <f t="shared" si="0"/>
        <v>39.552999999999997</v>
      </c>
      <c r="G17" s="33">
        <v>77.36</v>
      </c>
      <c r="H17" s="32">
        <f t="shared" si="1"/>
        <v>23.208000000000002</v>
      </c>
      <c r="I17" s="34">
        <v>0</v>
      </c>
      <c r="J17" s="32">
        <f t="shared" si="2"/>
        <v>0</v>
      </c>
      <c r="K17" s="35">
        <f t="shared" si="3"/>
        <v>62.760999999999996</v>
      </c>
      <c r="L17" s="36" t="s">
        <v>40</v>
      </c>
    </row>
    <row r="18" spans="1:12" ht="20.100000000000001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1:12" ht="20.100000000000001" customHeight="1" x14ac:dyDescent="0.25">
      <c r="A19" s="6"/>
      <c r="B19" s="6"/>
      <c r="C19" s="6"/>
      <c r="D19" s="6"/>
      <c r="E19" s="6"/>
      <c r="F19" s="6"/>
      <c r="G19" s="5"/>
      <c r="H19" s="5"/>
      <c r="I19" s="5"/>
      <c r="J19" s="5"/>
      <c r="K19" s="5"/>
      <c r="L19" s="5"/>
    </row>
    <row r="20" spans="1:12" ht="35.1" customHeight="1" x14ac:dyDescent="0.25">
      <c r="A20" s="44" t="s">
        <v>23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</row>
    <row r="21" spans="1:12" ht="20.100000000000001" customHeight="1" x14ac:dyDescent="0.25">
      <c r="A21" s="45" t="s">
        <v>26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</row>
    <row r="22" spans="1:12" ht="20.100000000000001" customHeight="1" x14ac:dyDescent="0.25">
      <c r="A22" s="46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</row>
    <row r="23" spans="1:12" ht="20.100000000000001" customHeight="1" x14ac:dyDescent="0.25">
      <c r="A23" s="47" t="s">
        <v>0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</row>
    <row r="24" spans="1:12" ht="20.100000000000001" customHeight="1" x14ac:dyDescent="0.25">
      <c r="A24" s="48" t="s">
        <v>1</v>
      </c>
      <c r="B24" s="50" t="s">
        <v>25</v>
      </c>
      <c r="C24" s="50" t="s">
        <v>24</v>
      </c>
      <c r="D24" s="55" t="s">
        <v>18</v>
      </c>
      <c r="E24" s="58" t="s">
        <v>2</v>
      </c>
      <c r="F24" s="59"/>
      <c r="G24" s="62" t="s">
        <v>3</v>
      </c>
      <c r="H24" s="63"/>
      <c r="I24" s="66" t="s">
        <v>19</v>
      </c>
      <c r="J24" s="63"/>
      <c r="K24" s="58" t="s">
        <v>4</v>
      </c>
      <c r="L24" s="67" t="s">
        <v>5</v>
      </c>
    </row>
    <row r="25" spans="1:12" ht="20.100000000000001" customHeight="1" x14ac:dyDescent="0.25">
      <c r="A25" s="48"/>
      <c r="B25" s="51"/>
      <c r="C25" s="53"/>
      <c r="D25" s="56"/>
      <c r="E25" s="58"/>
      <c r="F25" s="59"/>
      <c r="G25" s="64"/>
      <c r="H25" s="59"/>
      <c r="I25" s="58"/>
      <c r="J25" s="59"/>
      <c r="K25" s="58"/>
      <c r="L25" s="67"/>
    </row>
    <row r="26" spans="1:12" ht="20.100000000000001" customHeight="1" x14ac:dyDescent="0.25">
      <c r="A26" s="48"/>
      <c r="B26" s="51"/>
      <c r="C26" s="53"/>
      <c r="D26" s="56"/>
      <c r="E26" s="60"/>
      <c r="F26" s="61"/>
      <c r="G26" s="65"/>
      <c r="H26" s="61"/>
      <c r="I26" s="60"/>
      <c r="J26" s="61"/>
      <c r="K26" s="58"/>
      <c r="L26" s="67"/>
    </row>
    <row r="27" spans="1:12" ht="20.100000000000001" customHeight="1" x14ac:dyDescent="0.25">
      <c r="A27" s="49"/>
      <c r="B27" s="52"/>
      <c r="C27" s="54"/>
      <c r="D27" s="57"/>
      <c r="E27" s="2" t="s">
        <v>6</v>
      </c>
      <c r="F27" s="2" t="s">
        <v>7</v>
      </c>
      <c r="G27" s="3" t="s">
        <v>8</v>
      </c>
      <c r="H27" s="4" t="s">
        <v>21</v>
      </c>
      <c r="I27" s="3" t="s">
        <v>20</v>
      </c>
      <c r="J27" s="4" t="s">
        <v>22</v>
      </c>
      <c r="K27" s="60"/>
      <c r="L27" s="68"/>
    </row>
    <row r="28" spans="1:12" ht="35.1" customHeight="1" x14ac:dyDescent="0.25">
      <c r="A28" s="17" t="s">
        <v>9</v>
      </c>
      <c r="B28" s="18"/>
      <c r="C28" s="19" t="s">
        <v>41</v>
      </c>
      <c r="D28" s="20" t="s">
        <v>42</v>
      </c>
      <c r="E28" s="37">
        <v>84.242000000000004</v>
      </c>
      <c r="F28" s="22">
        <f t="shared" ref="F28:F33" si="4">SUM(E28/2)</f>
        <v>42.121000000000002</v>
      </c>
      <c r="G28" s="38">
        <v>66.63</v>
      </c>
      <c r="H28" s="22">
        <f t="shared" ref="H28:H33" si="5">G28*30/100</f>
        <v>19.988999999999997</v>
      </c>
      <c r="I28" s="24">
        <v>55</v>
      </c>
      <c r="J28" s="22">
        <f t="shared" ref="J28:J33" si="6">I28*20/100</f>
        <v>11</v>
      </c>
      <c r="K28" s="25">
        <f t="shared" ref="K28:K33" si="7">SUM(F28+H28+J28)</f>
        <v>73.11</v>
      </c>
      <c r="L28" s="26" t="s">
        <v>37</v>
      </c>
    </row>
    <row r="29" spans="1:12" ht="35.1" customHeight="1" x14ac:dyDescent="0.25">
      <c r="A29" s="27" t="s">
        <v>10</v>
      </c>
      <c r="B29" s="28"/>
      <c r="C29" s="29" t="s">
        <v>43</v>
      </c>
      <c r="D29" s="30" t="s">
        <v>42</v>
      </c>
      <c r="E29" s="39">
        <v>65.863</v>
      </c>
      <c r="F29" s="32">
        <f t="shared" si="4"/>
        <v>32.9315</v>
      </c>
      <c r="G29" s="40">
        <v>89.26</v>
      </c>
      <c r="H29" s="32">
        <f t="shared" si="5"/>
        <v>26.778000000000002</v>
      </c>
      <c r="I29" s="34">
        <v>20</v>
      </c>
      <c r="J29" s="32">
        <f t="shared" si="6"/>
        <v>4</v>
      </c>
      <c r="K29" s="35">
        <f t="shared" si="7"/>
        <v>63.709500000000006</v>
      </c>
      <c r="L29" s="36" t="s">
        <v>39</v>
      </c>
    </row>
    <row r="30" spans="1:12" ht="35.1" customHeight="1" x14ac:dyDescent="0.25">
      <c r="A30" s="27" t="s">
        <v>11</v>
      </c>
      <c r="B30" s="28"/>
      <c r="C30" s="29" t="s">
        <v>44</v>
      </c>
      <c r="D30" s="30" t="s">
        <v>42</v>
      </c>
      <c r="E30" s="39">
        <v>74.260000000000005</v>
      </c>
      <c r="F30" s="32">
        <f t="shared" si="4"/>
        <v>37.130000000000003</v>
      </c>
      <c r="G30" s="40">
        <v>75.5</v>
      </c>
      <c r="H30" s="32">
        <f t="shared" si="5"/>
        <v>22.65</v>
      </c>
      <c r="I30" s="34">
        <v>0</v>
      </c>
      <c r="J30" s="32">
        <f t="shared" si="6"/>
        <v>0</v>
      </c>
      <c r="K30" s="35">
        <f t="shared" si="7"/>
        <v>59.78</v>
      </c>
      <c r="L30" s="36" t="s">
        <v>40</v>
      </c>
    </row>
    <row r="31" spans="1:12" ht="35.1" customHeight="1" x14ac:dyDescent="0.25">
      <c r="A31" s="27" t="s">
        <v>12</v>
      </c>
      <c r="B31" s="28"/>
      <c r="C31" s="29" t="s">
        <v>45</v>
      </c>
      <c r="D31" s="30" t="s">
        <v>42</v>
      </c>
      <c r="E31" s="39">
        <v>69.613</v>
      </c>
      <c r="F31" s="32">
        <f t="shared" si="4"/>
        <v>34.8065</v>
      </c>
      <c r="G31" s="40">
        <v>58.7</v>
      </c>
      <c r="H31" s="32">
        <f t="shared" si="5"/>
        <v>17.61</v>
      </c>
      <c r="I31" s="34">
        <v>30</v>
      </c>
      <c r="J31" s="32">
        <f t="shared" si="6"/>
        <v>6</v>
      </c>
      <c r="K31" s="35">
        <f t="shared" si="7"/>
        <v>58.416499999999999</v>
      </c>
      <c r="L31" s="36" t="s">
        <v>39</v>
      </c>
    </row>
    <row r="32" spans="1:12" ht="35.1" customHeight="1" x14ac:dyDescent="0.25">
      <c r="A32" s="27" t="s">
        <v>13</v>
      </c>
      <c r="B32" s="28"/>
      <c r="C32" s="29" t="s">
        <v>46</v>
      </c>
      <c r="D32" s="30" t="s">
        <v>42</v>
      </c>
      <c r="E32" s="39">
        <v>74.355999999999995</v>
      </c>
      <c r="F32" s="32">
        <f t="shared" si="4"/>
        <v>37.177999999999997</v>
      </c>
      <c r="G32" s="40">
        <v>69.430000000000007</v>
      </c>
      <c r="H32" s="32">
        <f t="shared" si="5"/>
        <v>20.829000000000001</v>
      </c>
      <c r="I32" s="34">
        <v>0</v>
      </c>
      <c r="J32" s="32">
        <f t="shared" si="6"/>
        <v>0</v>
      </c>
      <c r="K32" s="35">
        <f t="shared" si="7"/>
        <v>58.006999999999998</v>
      </c>
      <c r="L32" s="36" t="s">
        <v>40</v>
      </c>
    </row>
    <row r="33" spans="1:12" ht="35.1" customHeight="1" x14ac:dyDescent="0.25">
      <c r="A33" s="27" t="s">
        <v>14</v>
      </c>
      <c r="B33" s="28"/>
      <c r="C33" s="29" t="s">
        <v>47</v>
      </c>
      <c r="D33" s="30" t="s">
        <v>42</v>
      </c>
      <c r="E33" s="39">
        <v>58.165999999999997</v>
      </c>
      <c r="F33" s="32">
        <f t="shared" si="4"/>
        <v>29.082999999999998</v>
      </c>
      <c r="G33" s="40">
        <v>72.930000000000007</v>
      </c>
      <c r="H33" s="32">
        <f t="shared" si="5"/>
        <v>21.879000000000001</v>
      </c>
      <c r="I33" s="34">
        <v>0</v>
      </c>
      <c r="J33" s="32">
        <f t="shared" si="6"/>
        <v>0</v>
      </c>
      <c r="K33" s="35">
        <f t="shared" si="7"/>
        <v>50.962000000000003</v>
      </c>
      <c r="L33" s="36" t="s">
        <v>40</v>
      </c>
    </row>
    <row r="34" spans="1:12" ht="35.1" customHeight="1" x14ac:dyDescent="0.25"/>
    <row r="35" spans="1:12" ht="35.1" customHeight="1" x14ac:dyDescent="0.25"/>
    <row r="36" spans="1:12" ht="35.1" customHeight="1" x14ac:dyDescent="0.25"/>
    <row r="37" spans="1:12" ht="35.1" customHeight="1" x14ac:dyDescent="0.25">
      <c r="A37" s="44" t="s">
        <v>23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</row>
    <row r="38" spans="1:12" ht="35.1" customHeight="1" x14ac:dyDescent="0.25">
      <c r="A38" s="45" t="s">
        <v>26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</row>
    <row r="39" spans="1:12" ht="35.1" customHeight="1" x14ac:dyDescent="0.25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</row>
    <row r="40" spans="1:12" ht="35.1" customHeight="1" x14ac:dyDescent="0.25">
      <c r="A40" s="47" t="s">
        <v>0</v>
      </c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</row>
    <row r="41" spans="1:12" ht="35.1" customHeight="1" x14ac:dyDescent="0.25">
      <c r="A41" s="48" t="s">
        <v>1</v>
      </c>
      <c r="B41" s="50" t="s">
        <v>25</v>
      </c>
      <c r="C41" s="50" t="s">
        <v>24</v>
      </c>
      <c r="D41" s="55" t="s">
        <v>18</v>
      </c>
      <c r="E41" s="58" t="s">
        <v>2</v>
      </c>
      <c r="F41" s="59"/>
      <c r="G41" s="62" t="s">
        <v>3</v>
      </c>
      <c r="H41" s="63"/>
      <c r="I41" s="66" t="s">
        <v>19</v>
      </c>
      <c r="J41" s="63"/>
      <c r="K41" s="58" t="s">
        <v>4</v>
      </c>
      <c r="L41" s="67" t="s">
        <v>5</v>
      </c>
    </row>
    <row r="42" spans="1:12" ht="35.1" customHeight="1" x14ac:dyDescent="0.25">
      <c r="A42" s="48"/>
      <c r="B42" s="51"/>
      <c r="C42" s="53"/>
      <c r="D42" s="56"/>
      <c r="E42" s="58"/>
      <c r="F42" s="59"/>
      <c r="G42" s="64"/>
      <c r="H42" s="59"/>
      <c r="I42" s="58"/>
      <c r="J42" s="59"/>
      <c r="K42" s="58"/>
      <c r="L42" s="67"/>
    </row>
    <row r="43" spans="1:12" ht="35.1" customHeight="1" x14ac:dyDescent="0.25">
      <c r="A43" s="48"/>
      <c r="B43" s="51"/>
      <c r="C43" s="53"/>
      <c r="D43" s="56"/>
      <c r="E43" s="60"/>
      <c r="F43" s="61"/>
      <c r="G43" s="65"/>
      <c r="H43" s="61"/>
      <c r="I43" s="60"/>
      <c r="J43" s="61"/>
      <c r="K43" s="58"/>
      <c r="L43" s="67"/>
    </row>
    <row r="44" spans="1:12" ht="35.1" customHeight="1" x14ac:dyDescent="0.25">
      <c r="A44" s="49"/>
      <c r="B44" s="52"/>
      <c r="C44" s="54"/>
      <c r="D44" s="57"/>
      <c r="E44" s="2" t="s">
        <v>6</v>
      </c>
      <c r="F44" s="2" t="s">
        <v>7</v>
      </c>
      <c r="G44" s="3" t="s">
        <v>8</v>
      </c>
      <c r="H44" s="4" t="s">
        <v>21</v>
      </c>
      <c r="I44" s="3" t="s">
        <v>20</v>
      </c>
      <c r="J44" s="4" t="s">
        <v>22</v>
      </c>
      <c r="K44" s="60"/>
      <c r="L44" s="68"/>
    </row>
    <row r="45" spans="1:12" ht="35.1" customHeight="1" x14ac:dyDescent="0.25">
      <c r="A45" s="17" t="s">
        <v>9</v>
      </c>
      <c r="B45" s="18"/>
      <c r="C45" s="19" t="s">
        <v>48</v>
      </c>
      <c r="D45" s="20" t="s">
        <v>49</v>
      </c>
      <c r="E45" s="21">
        <v>74.486999999999995</v>
      </c>
      <c r="F45" s="22">
        <f t="shared" ref="F45:F52" si="8">SUM(E45/2)</f>
        <v>37.243499999999997</v>
      </c>
      <c r="G45" s="23">
        <v>73.16</v>
      </c>
      <c r="H45" s="22">
        <f t="shared" ref="H45:H52" si="9">G45*30/100</f>
        <v>21.947999999999997</v>
      </c>
      <c r="I45" s="24">
        <v>65</v>
      </c>
      <c r="J45" s="22">
        <f t="shared" ref="J45:J52" si="10">I45*20/100</f>
        <v>13</v>
      </c>
      <c r="K45" s="25">
        <f t="shared" ref="K45:K52" si="11">SUM(F45+H45+J45)</f>
        <v>72.191499999999991</v>
      </c>
      <c r="L45" s="26" t="s">
        <v>37</v>
      </c>
    </row>
    <row r="46" spans="1:12" ht="35.1" customHeight="1" x14ac:dyDescent="0.25">
      <c r="A46" s="17" t="s">
        <v>10</v>
      </c>
      <c r="B46" s="18"/>
      <c r="C46" s="19" t="s">
        <v>50</v>
      </c>
      <c r="D46" s="20" t="s">
        <v>49</v>
      </c>
      <c r="E46" s="21">
        <v>67.834000000000003</v>
      </c>
      <c r="F46" s="22">
        <f t="shared" si="8"/>
        <v>33.917000000000002</v>
      </c>
      <c r="G46" s="23">
        <v>76.2</v>
      </c>
      <c r="H46" s="22">
        <f t="shared" si="9"/>
        <v>22.86</v>
      </c>
      <c r="I46" s="24">
        <v>60</v>
      </c>
      <c r="J46" s="22">
        <f t="shared" si="10"/>
        <v>12</v>
      </c>
      <c r="K46" s="25">
        <f t="shared" si="11"/>
        <v>68.777000000000001</v>
      </c>
      <c r="L46" s="26" t="s">
        <v>37</v>
      </c>
    </row>
    <row r="47" spans="1:12" ht="35.1" customHeight="1" x14ac:dyDescent="0.25">
      <c r="A47" s="27" t="s">
        <v>11</v>
      </c>
      <c r="B47" s="28"/>
      <c r="C47" s="29" t="s">
        <v>51</v>
      </c>
      <c r="D47" s="30" t="s">
        <v>49</v>
      </c>
      <c r="E47" s="31">
        <v>81.245000000000005</v>
      </c>
      <c r="F47" s="32">
        <f t="shared" si="8"/>
        <v>40.622500000000002</v>
      </c>
      <c r="G47" s="33">
        <v>89.26</v>
      </c>
      <c r="H47" s="32">
        <f t="shared" si="9"/>
        <v>26.778000000000002</v>
      </c>
      <c r="I47" s="34">
        <v>20</v>
      </c>
      <c r="J47" s="32">
        <f t="shared" si="10"/>
        <v>4</v>
      </c>
      <c r="K47" s="35">
        <f t="shared" si="11"/>
        <v>71.400500000000008</v>
      </c>
      <c r="L47" s="36" t="s">
        <v>39</v>
      </c>
    </row>
    <row r="48" spans="1:12" ht="35.1" customHeight="1" x14ac:dyDescent="0.25">
      <c r="A48" s="27" t="s">
        <v>12</v>
      </c>
      <c r="B48" s="28"/>
      <c r="C48" s="29" t="s">
        <v>52</v>
      </c>
      <c r="D48" s="30" t="s">
        <v>49</v>
      </c>
      <c r="E48" s="31">
        <v>71.266000000000005</v>
      </c>
      <c r="F48" s="32">
        <f t="shared" si="8"/>
        <v>35.633000000000003</v>
      </c>
      <c r="G48" s="33">
        <v>77.36</v>
      </c>
      <c r="H48" s="32">
        <f t="shared" si="9"/>
        <v>23.208000000000002</v>
      </c>
      <c r="I48" s="34">
        <v>45</v>
      </c>
      <c r="J48" s="32">
        <f t="shared" si="10"/>
        <v>9</v>
      </c>
      <c r="K48" s="35">
        <f t="shared" si="11"/>
        <v>67.841000000000008</v>
      </c>
      <c r="L48" s="36" t="s">
        <v>39</v>
      </c>
    </row>
    <row r="49" spans="1:12" ht="35.1" customHeight="1" x14ac:dyDescent="0.25">
      <c r="A49" s="27" t="s">
        <v>13</v>
      </c>
      <c r="B49" s="28"/>
      <c r="C49" s="29" t="s">
        <v>53</v>
      </c>
      <c r="D49" s="30" t="s">
        <v>49</v>
      </c>
      <c r="E49" s="31">
        <v>72.944000000000003</v>
      </c>
      <c r="F49" s="32">
        <f t="shared" si="8"/>
        <v>36.472000000000001</v>
      </c>
      <c r="G49" s="33">
        <v>73.63</v>
      </c>
      <c r="H49" s="32">
        <f t="shared" si="9"/>
        <v>22.088999999999995</v>
      </c>
      <c r="I49" s="34">
        <v>45</v>
      </c>
      <c r="J49" s="32">
        <f t="shared" si="10"/>
        <v>9</v>
      </c>
      <c r="K49" s="35">
        <f t="shared" si="11"/>
        <v>67.560999999999993</v>
      </c>
      <c r="L49" s="36" t="s">
        <v>39</v>
      </c>
    </row>
    <row r="50" spans="1:12" ht="35.1" customHeight="1" x14ac:dyDescent="0.25">
      <c r="A50" s="27" t="s">
        <v>14</v>
      </c>
      <c r="B50" s="28"/>
      <c r="C50" s="29" t="s">
        <v>54</v>
      </c>
      <c r="D50" s="30" t="s">
        <v>49</v>
      </c>
      <c r="E50" s="31">
        <v>83.655000000000001</v>
      </c>
      <c r="F50" s="32">
        <f t="shared" si="8"/>
        <v>41.827500000000001</v>
      </c>
      <c r="G50" s="33">
        <v>63.13</v>
      </c>
      <c r="H50" s="32">
        <f t="shared" si="9"/>
        <v>18.939</v>
      </c>
      <c r="I50" s="34">
        <v>0</v>
      </c>
      <c r="J50" s="32">
        <f t="shared" si="10"/>
        <v>0</v>
      </c>
      <c r="K50" s="35">
        <f t="shared" si="11"/>
        <v>60.766500000000001</v>
      </c>
      <c r="L50" s="36" t="s">
        <v>40</v>
      </c>
    </row>
    <row r="51" spans="1:12" ht="35.1" customHeight="1" x14ac:dyDescent="0.25">
      <c r="A51" s="27" t="s">
        <v>15</v>
      </c>
      <c r="B51" s="28"/>
      <c r="C51" s="29" t="s">
        <v>55</v>
      </c>
      <c r="D51" s="30" t="s">
        <v>49</v>
      </c>
      <c r="E51" s="31">
        <v>80.664000000000001</v>
      </c>
      <c r="F51" s="32">
        <f t="shared" si="8"/>
        <v>40.332000000000001</v>
      </c>
      <c r="G51" s="33">
        <v>62.2</v>
      </c>
      <c r="H51" s="32">
        <f t="shared" si="9"/>
        <v>18.66</v>
      </c>
      <c r="I51" s="34">
        <v>0</v>
      </c>
      <c r="J51" s="32">
        <f t="shared" si="10"/>
        <v>0</v>
      </c>
      <c r="K51" s="35">
        <f t="shared" si="11"/>
        <v>58.992000000000004</v>
      </c>
      <c r="L51" s="36" t="s">
        <v>40</v>
      </c>
    </row>
    <row r="52" spans="1:12" ht="25.5" x14ac:dyDescent="0.25">
      <c r="A52" s="27" t="s">
        <v>16</v>
      </c>
      <c r="B52" s="28"/>
      <c r="C52" s="29" t="s">
        <v>56</v>
      </c>
      <c r="D52" s="30" t="s">
        <v>49</v>
      </c>
      <c r="E52" s="31">
        <v>64.509</v>
      </c>
      <c r="F52" s="32">
        <f t="shared" si="8"/>
        <v>32.2545</v>
      </c>
      <c r="G52" s="33">
        <v>72.459999999999994</v>
      </c>
      <c r="H52" s="32">
        <f t="shared" si="9"/>
        <v>21.737999999999996</v>
      </c>
      <c r="I52" s="34">
        <v>0</v>
      </c>
      <c r="J52" s="32">
        <f t="shared" si="10"/>
        <v>0</v>
      </c>
      <c r="K52" s="35">
        <f t="shared" si="11"/>
        <v>53.992499999999993</v>
      </c>
      <c r="L52" s="36" t="s">
        <v>40</v>
      </c>
    </row>
    <row r="58" spans="1:12" ht="35.1" customHeight="1" x14ac:dyDescent="0.25">
      <c r="A58" s="44" t="s">
        <v>23</v>
      </c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</row>
    <row r="59" spans="1:12" ht="15.75" x14ac:dyDescent="0.25">
      <c r="A59" s="45" t="s">
        <v>26</v>
      </c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</row>
    <row r="60" spans="1:12" x14ac:dyDescent="0.25">
      <c r="A60" s="46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</row>
    <row r="61" spans="1:12" x14ac:dyDescent="0.25">
      <c r="A61" s="47" t="s">
        <v>0</v>
      </c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</row>
    <row r="62" spans="1:12" x14ac:dyDescent="0.25">
      <c r="A62" s="48" t="s">
        <v>1</v>
      </c>
      <c r="B62" s="50" t="s">
        <v>25</v>
      </c>
      <c r="C62" s="50" t="s">
        <v>24</v>
      </c>
      <c r="D62" s="55" t="s">
        <v>18</v>
      </c>
      <c r="E62" s="58" t="s">
        <v>2</v>
      </c>
      <c r="F62" s="59"/>
      <c r="G62" s="62" t="s">
        <v>3</v>
      </c>
      <c r="H62" s="63"/>
      <c r="I62" s="66" t="s">
        <v>19</v>
      </c>
      <c r="J62" s="63"/>
      <c r="K62" s="58" t="s">
        <v>4</v>
      </c>
      <c r="L62" s="67" t="s">
        <v>5</v>
      </c>
    </row>
    <row r="63" spans="1:12" x14ac:dyDescent="0.25">
      <c r="A63" s="48"/>
      <c r="B63" s="51"/>
      <c r="C63" s="53"/>
      <c r="D63" s="56"/>
      <c r="E63" s="58"/>
      <c r="F63" s="59"/>
      <c r="G63" s="64"/>
      <c r="H63" s="59"/>
      <c r="I63" s="58"/>
      <c r="J63" s="59"/>
      <c r="K63" s="58"/>
      <c r="L63" s="67"/>
    </row>
    <row r="64" spans="1:12" x14ac:dyDescent="0.25">
      <c r="A64" s="48"/>
      <c r="B64" s="51"/>
      <c r="C64" s="53"/>
      <c r="D64" s="56"/>
      <c r="E64" s="60"/>
      <c r="F64" s="61"/>
      <c r="G64" s="65"/>
      <c r="H64" s="61"/>
      <c r="I64" s="60"/>
      <c r="J64" s="61"/>
      <c r="K64" s="58"/>
      <c r="L64" s="67"/>
    </row>
    <row r="65" spans="1:12" ht="45" x14ac:dyDescent="0.25">
      <c r="A65" s="49"/>
      <c r="B65" s="52"/>
      <c r="C65" s="54"/>
      <c r="D65" s="57"/>
      <c r="E65" s="2" t="s">
        <v>6</v>
      </c>
      <c r="F65" s="2" t="s">
        <v>7</v>
      </c>
      <c r="G65" s="3" t="s">
        <v>8</v>
      </c>
      <c r="H65" s="4" t="s">
        <v>21</v>
      </c>
      <c r="I65" s="3" t="s">
        <v>20</v>
      </c>
      <c r="J65" s="4" t="s">
        <v>22</v>
      </c>
      <c r="K65" s="60"/>
      <c r="L65" s="68"/>
    </row>
    <row r="66" spans="1:12" ht="25.5" x14ac:dyDescent="0.25">
      <c r="A66" s="17" t="s">
        <v>9</v>
      </c>
      <c r="B66" s="18"/>
      <c r="C66" s="41" t="s">
        <v>57</v>
      </c>
      <c r="D66" s="20" t="s">
        <v>58</v>
      </c>
      <c r="E66" s="21">
        <v>79.555999999999997</v>
      </c>
      <c r="F66" s="22">
        <f t="shared" ref="F66:F83" si="12">SUM(E66/2)</f>
        <v>39.777999999999999</v>
      </c>
      <c r="G66" s="23">
        <v>77.13</v>
      </c>
      <c r="H66" s="22">
        <f t="shared" ref="H66:H83" si="13">G66*30/100</f>
        <v>23.138999999999996</v>
      </c>
      <c r="I66" s="24">
        <v>70</v>
      </c>
      <c r="J66" s="22">
        <f t="shared" ref="J66:J83" si="14">I66*20/100</f>
        <v>14</v>
      </c>
      <c r="K66" s="25">
        <f t="shared" ref="K66:K83" si="15">SUM(F66+H66+J66)</f>
        <v>76.917000000000002</v>
      </c>
      <c r="L66" s="26" t="s">
        <v>37</v>
      </c>
    </row>
    <row r="67" spans="1:12" ht="25.5" x14ac:dyDescent="0.25">
      <c r="A67" s="17" t="s">
        <v>10</v>
      </c>
      <c r="B67" s="18"/>
      <c r="C67" s="41" t="s">
        <v>59</v>
      </c>
      <c r="D67" s="20" t="s">
        <v>58</v>
      </c>
      <c r="E67" s="21">
        <v>77.917000000000002</v>
      </c>
      <c r="F67" s="22">
        <f t="shared" si="12"/>
        <v>38.958500000000001</v>
      </c>
      <c r="G67" s="23">
        <v>86.46</v>
      </c>
      <c r="H67" s="22">
        <f t="shared" si="13"/>
        <v>25.937999999999999</v>
      </c>
      <c r="I67" s="24">
        <v>60</v>
      </c>
      <c r="J67" s="22">
        <f t="shared" si="14"/>
        <v>12</v>
      </c>
      <c r="K67" s="25">
        <f t="shared" si="15"/>
        <v>76.896500000000003</v>
      </c>
      <c r="L67" s="26" t="s">
        <v>37</v>
      </c>
    </row>
    <row r="68" spans="1:12" ht="25.5" x14ac:dyDescent="0.25">
      <c r="A68" s="17" t="s">
        <v>11</v>
      </c>
      <c r="B68" s="18"/>
      <c r="C68" s="41" t="s">
        <v>60</v>
      </c>
      <c r="D68" s="20" t="s">
        <v>58</v>
      </c>
      <c r="E68" s="21">
        <v>66.784000000000006</v>
      </c>
      <c r="F68" s="22">
        <f t="shared" si="12"/>
        <v>33.392000000000003</v>
      </c>
      <c r="G68" s="23">
        <v>94.4</v>
      </c>
      <c r="H68" s="22">
        <f t="shared" si="13"/>
        <v>28.32</v>
      </c>
      <c r="I68" s="24">
        <v>65</v>
      </c>
      <c r="J68" s="22">
        <f t="shared" si="14"/>
        <v>13</v>
      </c>
      <c r="K68" s="25">
        <f t="shared" si="15"/>
        <v>74.712000000000003</v>
      </c>
      <c r="L68" s="26" t="s">
        <v>37</v>
      </c>
    </row>
    <row r="69" spans="1:12" ht="25.5" x14ac:dyDescent="0.25">
      <c r="A69" s="17" t="s">
        <v>12</v>
      </c>
      <c r="B69" s="18"/>
      <c r="C69" s="41" t="s">
        <v>61</v>
      </c>
      <c r="D69" s="20" t="s">
        <v>58</v>
      </c>
      <c r="E69" s="21">
        <v>71.406999999999996</v>
      </c>
      <c r="F69" s="22">
        <f t="shared" si="12"/>
        <v>35.703499999999998</v>
      </c>
      <c r="G69" s="23">
        <v>73.63</v>
      </c>
      <c r="H69" s="22">
        <f t="shared" si="13"/>
        <v>22.088999999999995</v>
      </c>
      <c r="I69" s="24">
        <v>55</v>
      </c>
      <c r="J69" s="22">
        <f t="shared" si="14"/>
        <v>11</v>
      </c>
      <c r="K69" s="25">
        <f t="shared" si="15"/>
        <v>68.79249999999999</v>
      </c>
      <c r="L69" s="26" t="s">
        <v>37</v>
      </c>
    </row>
    <row r="70" spans="1:12" ht="25.5" x14ac:dyDescent="0.25">
      <c r="A70" s="27" t="s">
        <v>13</v>
      </c>
      <c r="B70" s="28"/>
      <c r="C70" s="42" t="s">
        <v>62</v>
      </c>
      <c r="D70" s="30" t="s">
        <v>58</v>
      </c>
      <c r="E70" s="31">
        <v>85.331000000000003</v>
      </c>
      <c r="F70" s="32">
        <f t="shared" si="12"/>
        <v>42.665500000000002</v>
      </c>
      <c r="G70" s="33">
        <v>77.599999999999994</v>
      </c>
      <c r="H70" s="32">
        <f t="shared" si="13"/>
        <v>23.28</v>
      </c>
      <c r="I70" s="34">
        <v>40</v>
      </c>
      <c r="J70" s="32">
        <f t="shared" si="14"/>
        <v>8</v>
      </c>
      <c r="K70" s="35">
        <f t="shared" si="15"/>
        <v>73.94550000000001</v>
      </c>
      <c r="L70" s="36" t="s">
        <v>39</v>
      </c>
    </row>
    <row r="71" spans="1:12" ht="25.5" x14ac:dyDescent="0.25">
      <c r="A71" s="27" t="s">
        <v>14</v>
      </c>
      <c r="B71" s="28"/>
      <c r="C71" s="42" t="s">
        <v>63</v>
      </c>
      <c r="D71" s="30" t="s">
        <v>58</v>
      </c>
      <c r="E71" s="31">
        <v>69.403999999999996</v>
      </c>
      <c r="F71" s="32">
        <f t="shared" si="12"/>
        <v>34.701999999999998</v>
      </c>
      <c r="G71" s="33">
        <v>78.53</v>
      </c>
      <c r="H71" s="32">
        <f t="shared" si="13"/>
        <v>23.559000000000001</v>
      </c>
      <c r="I71" s="34">
        <v>45</v>
      </c>
      <c r="J71" s="32">
        <f t="shared" si="14"/>
        <v>9</v>
      </c>
      <c r="K71" s="35">
        <f t="shared" si="15"/>
        <v>67.260999999999996</v>
      </c>
      <c r="L71" s="36" t="s">
        <v>39</v>
      </c>
    </row>
    <row r="72" spans="1:12" ht="25.5" x14ac:dyDescent="0.25">
      <c r="A72" s="27" t="s">
        <v>15</v>
      </c>
      <c r="B72" s="28"/>
      <c r="C72" s="42" t="s">
        <v>64</v>
      </c>
      <c r="D72" s="30" t="s">
        <v>58</v>
      </c>
      <c r="E72" s="31">
        <v>71.701999999999998</v>
      </c>
      <c r="F72" s="32">
        <f t="shared" si="12"/>
        <v>35.850999999999999</v>
      </c>
      <c r="G72" s="33">
        <v>81.8</v>
      </c>
      <c r="H72" s="32">
        <f t="shared" si="13"/>
        <v>24.54</v>
      </c>
      <c r="I72" s="34">
        <v>20</v>
      </c>
      <c r="J72" s="32">
        <f t="shared" si="14"/>
        <v>4</v>
      </c>
      <c r="K72" s="35">
        <f t="shared" si="15"/>
        <v>64.390999999999991</v>
      </c>
      <c r="L72" s="36" t="s">
        <v>39</v>
      </c>
    </row>
    <row r="73" spans="1:12" ht="25.5" x14ac:dyDescent="0.25">
      <c r="A73" s="27" t="s">
        <v>16</v>
      </c>
      <c r="B73" s="28"/>
      <c r="C73" s="42" t="s">
        <v>65</v>
      </c>
      <c r="D73" s="30" t="s">
        <v>58</v>
      </c>
      <c r="E73" s="31">
        <v>69.995000000000005</v>
      </c>
      <c r="F73" s="32">
        <f t="shared" si="12"/>
        <v>34.997500000000002</v>
      </c>
      <c r="G73" s="33">
        <v>79.7</v>
      </c>
      <c r="H73" s="32">
        <f t="shared" si="13"/>
        <v>23.91</v>
      </c>
      <c r="I73" s="34">
        <v>20</v>
      </c>
      <c r="J73" s="32">
        <f t="shared" si="14"/>
        <v>4</v>
      </c>
      <c r="K73" s="35">
        <f t="shared" si="15"/>
        <v>62.907499999999999</v>
      </c>
      <c r="L73" s="36" t="s">
        <v>39</v>
      </c>
    </row>
    <row r="74" spans="1:12" ht="25.5" x14ac:dyDescent="0.25">
      <c r="A74" s="27" t="s">
        <v>17</v>
      </c>
      <c r="B74" s="28"/>
      <c r="C74" s="42" t="s">
        <v>66</v>
      </c>
      <c r="D74" s="30" t="s">
        <v>58</v>
      </c>
      <c r="E74" s="31">
        <v>75.177999999999997</v>
      </c>
      <c r="F74" s="32">
        <f t="shared" si="12"/>
        <v>37.588999999999999</v>
      </c>
      <c r="G74" s="33">
        <v>83.2</v>
      </c>
      <c r="H74" s="32">
        <f t="shared" si="13"/>
        <v>24.96</v>
      </c>
      <c r="I74" s="34">
        <v>0</v>
      </c>
      <c r="J74" s="32">
        <f t="shared" si="14"/>
        <v>0</v>
      </c>
      <c r="K74" s="35">
        <f t="shared" si="15"/>
        <v>62.548999999999999</v>
      </c>
      <c r="L74" s="36" t="s">
        <v>40</v>
      </c>
    </row>
    <row r="75" spans="1:12" ht="25.5" x14ac:dyDescent="0.25">
      <c r="A75" s="27" t="s">
        <v>67</v>
      </c>
      <c r="B75" s="28"/>
      <c r="C75" s="42" t="s">
        <v>68</v>
      </c>
      <c r="D75" s="30" t="s">
        <v>58</v>
      </c>
      <c r="E75" s="31">
        <v>74.337000000000003</v>
      </c>
      <c r="F75" s="32">
        <f t="shared" si="12"/>
        <v>37.168500000000002</v>
      </c>
      <c r="G75" s="33">
        <v>84.36</v>
      </c>
      <c r="H75" s="32">
        <f t="shared" si="13"/>
        <v>25.308000000000003</v>
      </c>
      <c r="I75" s="34">
        <v>0</v>
      </c>
      <c r="J75" s="32">
        <f t="shared" si="14"/>
        <v>0</v>
      </c>
      <c r="K75" s="35">
        <f t="shared" si="15"/>
        <v>62.476500000000001</v>
      </c>
      <c r="L75" s="36" t="s">
        <v>40</v>
      </c>
    </row>
    <row r="76" spans="1:12" ht="25.5" x14ac:dyDescent="0.25">
      <c r="A76" s="27" t="s">
        <v>69</v>
      </c>
      <c r="B76" s="28"/>
      <c r="C76" s="42" t="s">
        <v>70</v>
      </c>
      <c r="D76" s="30" t="s">
        <v>58</v>
      </c>
      <c r="E76" s="31">
        <v>71.105000000000004</v>
      </c>
      <c r="F76" s="32">
        <f t="shared" si="12"/>
        <v>35.552500000000002</v>
      </c>
      <c r="G76" s="33">
        <v>85.3</v>
      </c>
      <c r="H76" s="32">
        <f t="shared" si="13"/>
        <v>25.59</v>
      </c>
      <c r="I76" s="34">
        <v>0</v>
      </c>
      <c r="J76" s="32">
        <f t="shared" si="14"/>
        <v>0</v>
      </c>
      <c r="K76" s="35">
        <f t="shared" si="15"/>
        <v>61.142499999999998</v>
      </c>
      <c r="L76" s="36" t="s">
        <v>40</v>
      </c>
    </row>
    <row r="77" spans="1:12" ht="25.5" x14ac:dyDescent="0.25">
      <c r="A77" s="27" t="s">
        <v>71</v>
      </c>
      <c r="B77" s="28"/>
      <c r="C77" s="42" t="s">
        <v>72</v>
      </c>
      <c r="D77" s="30" t="s">
        <v>58</v>
      </c>
      <c r="E77" s="31">
        <v>76.430999999999997</v>
      </c>
      <c r="F77" s="32">
        <f t="shared" si="12"/>
        <v>38.215499999999999</v>
      </c>
      <c r="G77" s="33">
        <v>74.8</v>
      </c>
      <c r="H77" s="32">
        <f t="shared" si="13"/>
        <v>22.44</v>
      </c>
      <c r="I77" s="34">
        <v>0</v>
      </c>
      <c r="J77" s="32">
        <f t="shared" si="14"/>
        <v>0</v>
      </c>
      <c r="K77" s="35">
        <f t="shared" si="15"/>
        <v>60.655500000000004</v>
      </c>
      <c r="L77" s="36" t="s">
        <v>40</v>
      </c>
    </row>
    <row r="78" spans="1:12" ht="25.5" x14ac:dyDescent="0.25">
      <c r="A78" s="27" t="s">
        <v>73</v>
      </c>
      <c r="B78" s="28"/>
      <c r="C78" s="42" t="s">
        <v>74</v>
      </c>
      <c r="D78" s="30" t="s">
        <v>58</v>
      </c>
      <c r="E78" s="31">
        <v>72.873000000000005</v>
      </c>
      <c r="F78" s="32">
        <f t="shared" si="12"/>
        <v>36.436500000000002</v>
      </c>
      <c r="G78" s="33">
        <v>77.67</v>
      </c>
      <c r="H78" s="32">
        <f t="shared" si="13"/>
        <v>23.300999999999998</v>
      </c>
      <c r="I78" s="34">
        <v>0</v>
      </c>
      <c r="J78" s="32">
        <f t="shared" si="14"/>
        <v>0</v>
      </c>
      <c r="K78" s="35">
        <f t="shared" si="15"/>
        <v>59.737499999999997</v>
      </c>
      <c r="L78" s="36" t="s">
        <v>40</v>
      </c>
    </row>
    <row r="79" spans="1:12" ht="25.5" x14ac:dyDescent="0.25">
      <c r="A79" s="27" t="s">
        <v>75</v>
      </c>
      <c r="B79" s="28"/>
      <c r="C79" s="42" t="s">
        <v>76</v>
      </c>
      <c r="D79" s="30" t="s">
        <v>58</v>
      </c>
      <c r="E79" s="31">
        <v>62.465000000000003</v>
      </c>
      <c r="F79" s="32">
        <f t="shared" si="12"/>
        <v>31.232500000000002</v>
      </c>
      <c r="G79" s="33">
        <v>94.86</v>
      </c>
      <c r="H79" s="32">
        <f t="shared" si="13"/>
        <v>28.458000000000002</v>
      </c>
      <c r="I79" s="34">
        <v>0</v>
      </c>
      <c r="J79" s="32">
        <f t="shared" si="14"/>
        <v>0</v>
      </c>
      <c r="K79" s="35">
        <f t="shared" si="15"/>
        <v>59.6905</v>
      </c>
      <c r="L79" s="36" t="s">
        <v>40</v>
      </c>
    </row>
    <row r="80" spans="1:12" ht="25.5" x14ac:dyDescent="0.25">
      <c r="A80" s="27" t="s">
        <v>77</v>
      </c>
      <c r="B80" s="28"/>
      <c r="C80" s="42" t="s">
        <v>78</v>
      </c>
      <c r="D80" s="30" t="s">
        <v>58</v>
      </c>
      <c r="E80" s="31">
        <v>73.367000000000004</v>
      </c>
      <c r="F80" s="32">
        <f t="shared" si="12"/>
        <v>36.683500000000002</v>
      </c>
      <c r="G80" s="33">
        <v>74.33</v>
      </c>
      <c r="H80" s="32">
        <f t="shared" si="13"/>
        <v>22.298999999999999</v>
      </c>
      <c r="I80" s="34">
        <v>0</v>
      </c>
      <c r="J80" s="32">
        <f t="shared" si="14"/>
        <v>0</v>
      </c>
      <c r="K80" s="35">
        <f t="shared" si="15"/>
        <v>58.982500000000002</v>
      </c>
      <c r="L80" s="36" t="s">
        <v>40</v>
      </c>
    </row>
    <row r="81" spans="1:12" ht="25.5" x14ac:dyDescent="0.25">
      <c r="A81" s="27" t="s">
        <v>79</v>
      </c>
      <c r="B81" s="28"/>
      <c r="C81" s="42" t="s">
        <v>80</v>
      </c>
      <c r="D81" s="30" t="s">
        <v>58</v>
      </c>
      <c r="E81" s="31">
        <v>69.415000000000006</v>
      </c>
      <c r="F81" s="32">
        <f t="shared" si="12"/>
        <v>34.707500000000003</v>
      </c>
      <c r="G81" s="33">
        <v>78.900000000000006</v>
      </c>
      <c r="H81" s="32">
        <f t="shared" si="13"/>
        <v>23.67</v>
      </c>
      <c r="I81" s="34">
        <v>0</v>
      </c>
      <c r="J81" s="32">
        <f t="shared" si="14"/>
        <v>0</v>
      </c>
      <c r="K81" s="35">
        <f t="shared" si="15"/>
        <v>58.377500000000005</v>
      </c>
      <c r="L81" s="36" t="s">
        <v>40</v>
      </c>
    </row>
    <row r="82" spans="1:12" ht="25.5" x14ac:dyDescent="0.25">
      <c r="A82" s="27" t="s">
        <v>81</v>
      </c>
      <c r="B82" s="28"/>
      <c r="C82" s="42" t="s">
        <v>82</v>
      </c>
      <c r="D82" s="30" t="s">
        <v>58</v>
      </c>
      <c r="E82" s="31">
        <v>73.034999999999997</v>
      </c>
      <c r="F82" s="32">
        <f t="shared" si="12"/>
        <v>36.517499999999998</v>
      </c>
      <c r="G82" s="43">
        <v>72</v>
      </c>
      <c r="H82" s="32">
        <f t="shared" si="13"/>
        <v>21.6</v>
      </c>
      <c r="I82" s="34">
        <v>0</v>
      </c>
      <c r="J82" s="32">
        <f t="shared" si="14"/>
        <v>0</v>
      </c>
      <c r="K82" s="35">
        <f t="shared" si="15"/>
        <v>58.1175</v>
      </c>
      <c r="L82" s="36" t="s">
        <v>40</v>
      </c>
    </row>
    <row r="83" spans="1:12" ht="25.5" x14ac:dyDescent="0.25">
      <c r="A83" s="27" t="s">
        <v>83</v>
      </c>
      <c r="B83" s="28"/>
      <c r="C83" s="42" t="s">
        <v>84</v>
      </c>
      <c r="D83" s="30" t="s">
        <v>58</v>
      </c>
      <c r="E83" s="31">
        <v>63.98</v>
      </c>
      <c r="F83" s="32">
        <f t="shared" si="12"/>
        <v>31.99</v>
      </c>
      <c r="G83" s="33">
        <v>81.099999999999994</v>
      </c>
      <c r="H83" s="32">
        <f t="shared" si="13"/>
        <v>24.33</v>
      </c>
      <c r="I83" s="34">
        <v>0</v>
      </c>
      <c r="J83" s="32">
        <f t="shared" si="14"/>
        <v>0</v>
      </c>
      <c r="K83" s="35">
        <f t="shared" si="15"/>
        <v>56.319999999999993</v>
      </c>
      <c r="L83" s="36" t="s">
        <v>40</v>
      </c>
    </row>
    <row r="87" spans="1:12" ht="35.1" customHeight="1" x14ac:dyDescent="0.25">
      <c r="A87" s="44" t="s">
        <v>23</v>
      </c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</row>
    <row r="88" spans="1:12" ht="15.75" x14ac:dyDescent="0.25">
      <c r="A88" s="45" t="s">
        <v>26</v>
      </c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</row>
    <row r="89" spans="1:12" x14ac:dyDescent="0.25">
      <c r="A89" s="46"/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</row>
    <row r="90" spans="1:12" x14ac:dyDescent="0.25">
      <c r="A90" s="47" t="s">
        <v>0</v>
      </c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7"/>
    </row>
    <row r="91" spans="1:12" x14ac:dyDescent="0.25">
      <c r="A91" s="48" t="s">
        <v>1</v>
      </c>
      <c r="B91" s="50" t="s">
        <v>25</v>
      </c>
      <c r="C91" s="50" t="s">
        <v>24</v>
      </c>
      <c r="D91" s="55" t="s">
        <v>18</v>
      </c>
      <c r="E91" s="58" t="s">
        <v>2</v>
      </c>
      <c r="F91" s="59"/>
      <c r="G91" s="62" t="s">
        <v>3</v>
      </c>
      <c r="H91" s="63"/>
      <c r="I91" s="66" t="s">
        <v>19</v>
      </c>
      <c r="J91" s="63"/>
      <c r="K91" s="58" t="s">
        <v>4</v>
      </c>
      <c r="L91" s="67" t="s">
        <v>5</v>
      </c>
    </row>
    <row r="92" spans="1:12" x14ac:dyDescent="0.25">
      <c r="A92" s="48"/>
      <c r="B92" s="51"/>
      <c r="C92" s="53"/>
      <c r="D92" s="56"/>
      <c r="E92" s="58"/>
      <c r="F92" s="59"/>
      <c r="G92" s="64"/>
      <c r="H92" s="59"/>
      <c r="I92" s="58"/>
      <c r="J92" s="59"/>
      <c r="K92" s="58"/>
      <c r="L92" s="67"/>
    </row>
    <row r="93" spans="1:12" x14ac:dyDescent="0.25">
      <c r="A93" s="48"/>
      <c r="B93" s="51"/>
      <c r="C93" s="53"/>
      <c r="D93" s="56"/>
      <c r="E93" s="60"/>
      <c r="F93" s="61"/>
      <c r="G93" s="65"/>
      <c r="H93" s="61"/>
      <c r="I93" s="60"/>
      <c r="J93" s="61"/>
      <c r="K93" s="58"/>
      <c r="L93" s="67"/>
    </row>
    <row r="94" spans="1:12" ht="45" x14ac:dyDescent="0.25">
      <c r="A94" s="49"/>
      <c r="B94" s="52"/>
      <c r="C94" s="54"/>
      <c r="D94" s="57"/>
      <c r="E94" s="2" t="s">
        <v>6</v>
      </c>
      <c r="F94" s="2" t="s">
        <v>7</v>
      </c>
      <c r="G94" s="3" t="s">
        <v>8</v>
      </c>
      <c r="H94" s="4" t="s">
        <v>21</v>
      </c>
      <c r="I94" s="3" t="s">
        <v>20</v>
      </c>
      <c r="J94" s="4" t="s">
        <v>22</v>
      </c>
      <c r="K94" s="60"/>
      <c r="L94" s="68"/>
    </row>
    <row r="95" spans="1:12" ht="25.5" x14ac:dyDescent="0.25">
      <c r="A95" s="17" t="s">
        <v>9</v>
      </c>
      <c r="B95" s="18"/>
      <c r="C95" s="41" t="s">
        <v>85</v>
      </c>
      <c r="D95" s="20" t="s">
        <v>86</v>
      </c>
      <c r="E95" s="21">
        <v>77.353999999999999</v>
      </c>
      <c r="F95" s="22">
        <f t="shared" ref="F95:F103" si="16">SUM(E95/2)</f>
        <v>38.677</v>
      </c>
      <c r="G95" s="23">
        <v>70.36</v>
      </c>
      <c r="H95" s="22">
        <f t="shared" ref="H95:H103" si="17">G95*30/100</f>
        <v>21.108000000000001</v>
      </c>
      <c r="I95" s="24">
        <v>50</v>
      </c>
      <c r="J95" s="22">
        <f t="shared" ref="J95:J103" si="18">I95*20/100</f>
        <v>10</v>
      </c>
      <c r="K95" s="25">
        <f t="shared" ref="K95:K103" si="19">SUM(F95+H95+J95)</f>
        <v>69.784999999999997</v>
      </c>
      <c r="L95" s="26" t="s">
        <v>37</v>
      </c>
    </row>
    <row r="96" spans="1:12" ht="25.5" x14ac:dyDescent="0.25">
      <c r="A96" s="17" t="s">
        <v>10</v>
      </c>
      <c r="B96" s="18"/>
      <c r="C96" s="41" t="s">
        <v>87</v>
      </c>
      <c r="D96" s="20" t="s">
        <v>86</v>
      </c>
      <c r="E96" s="21">
        <v>64.006</v>
      </c>
      <c r="F96" s="22">
        <f t="shared" si="16"/>
        <v>32.003</v>
      </c>
      <c r="G96" s="23">
        <v>80.16</v>
      </c>
      <c r="H96" s="22">
        <f t="shared" si="17"/>
        <v>24.047999999999998</v>
      </c>
      <c r="I96" s="24">
        <v>63</v>
      </c>
      <c r="J96" s="22">
        <f t="shared" si="18"/>
        <v>12.6</v>
      </c>
      <c r="K96" s="25">
        <f t="shared" si="19"/>
        <v>68.650999999999996</v>
      </c>
      <c r="L96" s="26" t="s">
        <v>37</v>
      </c>
    </row>
    <row r="97" spans="1:12" ht="25.5" x14ac:dyDescent="0.25">
      <c r="A97" s="27" t="s">
        <v>11</v>
      </c>
      <c r="B97" s="28"/>
      <c r="C97" s="42" t="s">
        <v>88</v>
      </c>
      <c r="D97" s="30" t="s">
        <v>86</v>
      </c>
      <c r="E97" s="31">
        <v>79.384</v>
      </c>
      <c r="F97" s="32">
        <f t="shared" si="16"/>
        <v>39.692</v>
      </c>
      <c r="G97" s="33">
        <v>88.1</v>
      </c>
      <c r="H97" s="32">
        <f t="shared" si="17"/>
        <v>26.43</v>
      </c>
      <c r="I97" s="34">
        <v>41</v>
      </c>
      <c r="J97" s="32">
        <f t="shared" si="18"/>
        <v>8.1999999999999993</v>
      </c>
      <c r="K97" s="35">
        <f t="shared" si="19"/>
        <v>74.322000000000003</v>
      </c>
      <c r="L97" s="36" t="s">
        <v>39</v>
      </c>
    </row>
    <row r="98" spans="1:12" ht="25.5" x14ac:dyDescent="0.25">
      <c r="A98" s="27" t="s">
        <v>12</v>
      </c>
      <c r="B98" s="28"/>
      <c r="C98" s="42" t="s">
        <v>89</v>
      </c>
      <c r="D98" s="30" t="s">
        <v>86</v>
      </c>
      <c r="E98" s="31">
        <v>71.286000000000001</v>
      </c>
      <c r="F98" s="32">
        <f t="shared" si="16"/>
        <v>35.643000000000001</v>
      </c>
      <c r="G98" s="33">
        <v>79.23</v>
      </c>
      <c r="H98" s="32">
        <f t="shared" si="17"/>
        <v>23.769000000000002</v>
      </c>
      <c r="I98" s="34">
        <v>45</v>
      </c>
      <c r="J98" s="32">
        <f t="shared" si="18"/>
        <v>9</v>
      </c>
      <c r="K98" s="35">
        <f t="shared" si="19"/>
        <v>68.412000000000006</v>
      </c>
      <c r="L98" s="36" t="s">
        <v>39</v>
      </c>
    </row>
    <row r="99" spans="1:12" ht="25.5" x14ac:dyDescent="0.25">
      <c r="A99" s="27" t="s">
        <v>13</v>
      </c>
      <c r="B99" s="28"/>
      <c r="C99" s="42" t="s">
        <v>90</v>
      </c>
      <c r="D99" s="30" t="s">
        <v>86</v>
      </c>
      <c r="E99" s="31">
        <v>68.350999999999999</v>
      </c>
      <c r="F99" s="32">
        <f t="shared" si="16"/>
        <v>34.1755</v>
      </c>
      <c r="G99" s="33">
        <v>82.96</v>
      </c>
      <c r="H99" s="32">
        <f t="shared" si="17"/>
        <v>24.887999999999998</v>
      </c>
      <c r="I99" s="34">
        <v>42</v>
      </c>
      <c r="J99" s="32">
        <f t="shared" si="18"/>
        <v>8.4</v>
      </c>
      <c r="K99" s="35">
        <f t="shared" si="19"/>
        <v>67.463499999999996</v>
      </c>
      <c r="L99" s="36" t="s">
        <v>39</v>
      </c>
    </row>
    <row r="100" spans="1:12" ht="25.5" x14ac:dyDescent="0.25">
      <c r="A100" s="27" t="s">
        <v>14</v>
      </c>
      <c r="B100" s="28"/>
      <c r="C100" s="42" t="s">
        <v>91</v>
      </c>
      <c r="D100" s="30" t="s">
        <v>86</v>
      </c>
      <c r="E100" s="31">
        <v>70.968000000000004</v>
      </c>
      <c r="F100" s="32">
        <f t="shared" si="16"/>
        <v>35.484000000000002</v>
      </c>
      <c r="G100" s="33">
        <v>88.8</v>
      </c>
      <c r="H100" s="32">
        <f t="shared" si="17"/>
        <v>26.64</v>
      </c>
      <c r="I100" s="34">
        <v>0</v>
      </c>
      <c r="J100" s="32">
        <f t="shared" si="18"/>
        <v>0</v>
      </c>
      <c r="K100" s="35">
        <f t="shared" si="19"/>
        <v>62.124000000000002</v>
      </c>
      <c r="L100" s="36" t="s">
        <v>40</v>
      </c>
    </row>
    <row r="101" spans="1:12" ht="25.5" x14ac:dyDescent="0.25">
      <c r="A101" s="27" t="s">
        <v>15</v>
      </c>
      <c r="B101" s="28"/>
      <c r="C101" s="42" t="s">
        <v>92</v>
      </c>
      <c r="D101" s="30" t="s">
        <v>86</v>
      </c>
      <c r="E101" s="31">
        <v>83.908000000000001</v>
      </c>
      <c r="F101" s="32">
        <f t="shared" si="16"/>
        <v>41.954000000000001</v>
      </c>
      <c r="G101" s="33">
        <v>61.5</v>
      </c>
      <c r="H101" s="32">
        <f t="shared" si="17"/>
        <v>18.45</v>
      </c>
      <c r="I101" s="34">
        <v>0</v>
      </c>
      <c r="J101" s="32">
        <f t="shared" si="18"/>
        <v>0</v>
      </c>
      <c r="K101" s="35">
        <f t="shared" si="19"/>
        <v>60.403999999999996</v>
      </c>
      <c r="L101" s="36" t="s">
        <v>40</v>
      </c>
    </row>
    <row r="102" spans="1:12" ht="25.5" x14ac:dyDescent="0.25">
      <c r="A102" s="27" t="s">
        <v>16</v>
      </c>
      <c r="B102" s="28"/>
      <c r="C102" s="42" t="s">
        <v>93</v>
      </c>
      <c r="D102" s="30" t="s">
        <v>86</v>
      </c>
      <c r="E102" s="31">
        <v>68.525999999999996</v>
      </c>
      <c r="F102" s="32">
        <f t="shared" si="16"/>
        <v>34.262999999999998</v>
      </c>
      <c r="G102" s="33">
        <v>74.8</v>
      </c>
      <c r="H102" s="32">
        <f t="shared" si="17"/>
        <v>22.44</v>
      </c>
      <c r="I102" s="34">
        <v>12</v>
      </c>
      <c r="J102" s="32">
        <f t="shared" si="18"/>
        <v>2.4</v>
      </c>
      <c r="K102" s="35">
        <f t="shared" si="19"/>
        <v>59.103000000000002</v>
      </c>
      <c r="L102" s="36" t="s">
        <v>40</v>
      </c>
    </row>
    <row r="103" spans="1:12" ht="25.5" x14ac:dyDescent="0.25">
      <c r="A103" s="27" t="s">
        <v>17</v>
      </c>
      <c r="B103" s="28"/>
      <c r="C103" s="42" t="s">
        <v>94</v>
      </c>
      <c r="D103" s="30" t="s">
        <v>86</v>
      </c>
      <c r="E103" s="31">
        <v>76.549000000000007</v>
      </c>
      <c r="F103" s="32">
        <f t="shared" si="16"/>
        <v>38.274500000000003</v>
      </c>
      <c r="G103" s="33">
        <v>68.03</v>
      </c>
      <c r="H103" s="32">
        <f t="shared" si="17"/>
        <v>20.409000000000002</v>
      </c>
      <c r="I103" s="34">
        <v>0</v>
      </c>
      <c r="J103" s="32">
        <f t="shared" si="18"/>
        <v>0</v>
      </c>
      <c r="K103" s="35">
        <f t="shared" si="19"/>
        <v>58.683500000000009</v>
      </c>
      <c r="L103" s="36" t="s">
        <v>40</v>
      </c>
    </row>
  </sheetData>
  <sortState ref="C13:L20">
    <sortCondition descending="1" ref="K13:K20"/>
  </sortState>
  <mergeCells count="65">
    <mergeCell ref="A1:L1"/>
    <mergeCell ref="A2:L2"/>
    <mergeCell ref="A3:L3"/>
    <mergeCell ref="A4:L4"/>
    <mergeCell ref="A5:A8"/>
    <mergeCell ref="B5:B8"/>
    <mergeCell ref="D5:D8"/>
    <mergeCell ref="E5:F7"/>
    <mergeCell ref="G5:H7"/>
    <mergeCell ref="I5:J7"/>
    <mergeCell ref="K5:K8"/>
    <mergeCell ref="L5:L8"/>
    <mergeCell ref="C5:C8"/>
    <mergeCell ref="A20:L20"/>
    <mergeCell ref="A21:L21"/>
    <mergeCell ref="A22:L22"/>
    <mergeCell ref="A23:L23"/>
    <mergeCell ref="A24:A27"/>
    <mergeCell ref="B24:B27"/>
    <mergeCell ref="C24:C27"/>
    <mergeCell ref="D24:D27"/>
    <mergeCell ref="E24:F26"/>
    <mergeCell ref="G24:H26"/>
    <mergeCell ref="I24:J26"/>
    <mergeCell ref="K24:K27"/>
    <mergeCell ref="L24:L27"/>
    <mergeCell ref="A37:L37"/>
    <mergeCell ref="A38:L38"/>
    <mergeCell ref="A39:L39"/>
    <mergeCell ref="A40:L40"/>
    <mergeCell ref="A41:A44"/>
    <mergeCell ref="B41:B44"/>
    <mergeCell ref="C41:C44"/>
    <mergeCell ref="D41:D44"/>
    <mergeCell ref="E41:F43"/>
    <mergeCell ref="G41:H43"/>
    <mergeCell ref="I41:J43"/>
    <mergeCell ref="K41:K44"/>
    <mergeCell ref="L41:L44"/>
    <mergeCell ref="A58:L58"/>
    <mergeCell ref="A59:L59"/>
    <mergeCell ref="A60:L60"/>
    <mergeCell ref="A61:L61"/>
    <mergeCell ref="A62:A65"/>
    <mergeCell ref="B62:B65"/>
    <mergeCell ref="C62:C65"/>
    <mergeCell ref="D62:D65"/>
    <mergeCell ref="E62:F64"/>
    <mergeCell ref="G62:H64"/>
    <mergeCell ref="I62:J64"/>
    <mergeCell ref="K62:K65"/>
    <mergeCell ref="L62:L65"/>
    <mergeCell ref="A87:L87"/>
    <mergeCell ref="A88:L88"/>
    <mergeCell ref="A89:L89"/>
    <mergeCell ref="A90:L90"/>
    <mergeCell ref="A91:A94"/>
    <mergeCell ref="B91:B94"/>
    <mergeCell ref="C91:C94"/>
    <mergeCell ref="D91:D94"/>
    <mergeCell ref="E91:F93"/>
    <mergeCell ref="G91:H93"/>
    <mergeCell ref="I91:J93"/>
    <mergeCell ref="K91:K94"/>
    <mergeCell ref="L91:L94"/>
  </mergeCells>
  <pageMargins left="0.70866141732283472" right="0.70866141732283472" top="0.74803149606299213" bottom="0.74803149606299213" header="0.31496062992125984" footer="0.31496062992125984"/>
  <pageSetup paperSize="9" scale="67" fitToWidth="3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Felsefe ve Din Bilimleri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2020-01-17T06:39:41Z</dcterms:modified>
</cp:coreProperties>
</file>