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Eğitim Bilimleri" sheetId="9" r:id="rId1"/>
  </sheets>
  <calcPr calcId="162913"/>
</workbook>
</file>

<file path=xl/calcChain.xml><?xml version="1.0" encoding="utf-8"?>
<calcChain xmlns="http://schemas.openxmlformats.org/spreadsheetml/2006/main">
  <c r="J27" i="9" l="1"/>
  <c r="J26" i="9"/>
  <c r="J9" i="9"/>
  <c r="J28" i="9"/>
  <c r="J30" i="9"/>
  <c r="J12" i="9"/>
  <c r="J29" i="9"/>
  <c r="J25" i="9"/>
  <c r="J10" i="9"/>
  <c r="J32" i="9"/>
  <c r="J24" i="9"/>
  <c r="J35" i="9"/>
  <c r="J14" i="9"/>
  <c r="J15" i="9"/>
  <c r="J34" i="9"/>
  <c r="J31" i="9"/>
  <c r="J16" i="9"/>
  <c r="J18" i="9"/>
  <c r="J13" i="9"/>
  <c r="J33" i="9"/>
  <c r="J40" i="9"/>
  <c r="J17" i="9"/>
  <c r="J39" i="9"/>
  <c r="J37" i="9"/>
  <c r="J36" i="9"/>
  <c r="J22" i="9"/>
  <c r="J41" i="9"/>
  <c r="J19" i="9"/>
  <c r="J21" i="9"/>
  <c r="J23" i="9"/>
  <c r="J20" i="9"/>
  <c r="J38" i="9"/>
  <c r="J42" i="9"/>
  <c r="J44" i="9"/>
  <c r="J43" i="9"/>
  <c r="H27" i="9"/>
  <c r="H26" i="9"/>
  <c r="H9" i="9"/>
  <c r="H28" i="9"/>
  <c r="H30" i="9"/>
  <c r="H12" i="9"/>
  <c r="H29" i="9"/>
  <c r="H25" i="9"/>
  <c r="H10" i="9"/>
  <c r="H32" i="9"/>
  <c r="H24" i="9"/>
  <c r="H35" i="9"/>
  <c r="H14" i="9"/>
  <c r="H15" i="9"/>
  <c r="H34" i="9"/>
  <c r="H31" i="9"/>
  <c r="H16" i="9"/>
  <c r="H18" i="9"/>
  <c r="H13" i="9"/>
  <c r="H33" i="9"/>
  <c r="H40" i="9"/>
  <c r="H17" i="9"/>
  <c r="H39" i="9"/>
  <c r="H37" i="9"/>
  <c r="H36" i="9"/>
  <c r="H22" i="9"/>
  <c r="H41" i="9"/>
  <c r="H19" i="9"/>
  <c r="H21" i="9"/>
  <c r="H23" i="9"/>
  <c r="H20" i="9"/>
  <c r="H38" i="9"/>
  <c r="H42" i="9"/>
  <c r="H44" i="9"/>
  <c r="H43" i="9"/>
  <c r="F30" i="9" l="1"/>
  <c r="F12" i="9"/>
  <c r="F29" i="9"/>
  <c r="F25" i="9"/>
  <c r="F10" i="9"/>
  <c r="F32" i="9"/>
  <c r="F24" i="9"/>
  <c r="F35" i="9"/>
  <c r="F14" i="9"/>
  <c r="F15" i="9"/>
  <c r="F34" i="9"/>
  <c r="F31" i="9"/>
  <c r="F16" i="9"/>
  <c r="F18" i="9"/>
  <c r="F13" i="9"/>
  <c r="F33" i="9"/>
  <c r="F40" i="9"/>
  <c r="F17" i="9"/>
  <c r="F39" i="9"/>
  <c r="F37" i="9"/>
  <c r="F36" i="9"/>
  <c r="F22" i="9"/>
  <c r="K39" i="9" l="1"/>
  <c r="K13" i="9"/>
  <c r="K34" i="9"/>
  <c r="K24" i="9"/>
  <c r="K29" i="9"/>
  <c r="K37" i="9"/>
  <c r="K33" i="9"/>
  <c r="K31" i="9"/>
  <c r="K35" i="9"/>
  <c r="K25" i="9"/>
  <c r="K36" i="9"/>
  <c r="K40" i="9"/>
  <c r="K16" i="9"/>
  <c r="K14" i="9"/>
  <c r="K10" i="9"/>
  <c r="K30" i="9"/>
  <c r="K22" i="9"/>
  <c r="K17" i="9"/>
  <c r="K18" i="9"/>
  <c r="K15" i="9"/>
  <c r="K32" i="9"/>
  <c r="K12" i="9"/>
  <c r="F20" i="9"/>
  <c r="F23" i="9"/>
  <c r="F9" i="9"/>
  <c r="F21" i="9"/>
  <c r="F44" i="9"/>
  <c r="F43" i="9"/>
  <c r="F19" i="9"/>
  <c r="F42" i="9"/>
  <c r="F27" i="9"/>
  <c r="F41" i="9"/>
  <c r="F26" i="9"/>
  <c r="F28" i="9"/>
  <c r="F11" i="9"/>
  <c r="F38" i="9"/>
  <c r="J11" i="9" l="1"/>
  <c r="H11" i="9"/>
  <c r="K26" i="9" l="1"/>
  <c r="K11" i="9"/>
  <c r="K41" i="9"/>
  <c r="K42" i="9"/>
  <c r="K44" i="9"/>
  <c r="K19" i="9"/>
  <c r="K9" i="9"/>
  <c r="K27" i="9"/>
  <c r="K20" i="9"/>
  <c r="K38" i="9"/>
  <c r="K43" i="9"/>
  <c r="K28" i="9"/>
  <c r="K23" i="9"/>
  <c r="K21" i="9"/>
</calcChain>
</file>

<file path=xl/sharedStrings.xml><?xml version="1.0" encoding="utf-8"?>
<sst xmlns="http://schemas.openxmlformats.org/spreadsheetml/2006/main" count="162" uniqueCount="97">
  <si>
    <t>ADAYIN</t>
  </si>
  <si>
    <t>Sıra No</t>
  </si>
  <si>
    <t>T.C. KİMLİK NO</t>
  </si>
  <si>
    <t>ALES</t>
  </si>
  <si>
    <t xml:space="preserve">LİSANS </t>
  </si>
  <si>
    <t>GENEL TOPLAM</t>
  </si>
  <si>
    <t>SONUÇ</t>
  </si>
  <si>
    <t>ALES PUANI</t>
  </si>
  <si>
    <t>ALES PUANI %50</t>
  </si>
  <si>
    <t>LİSANS PUANI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</si>
  <si>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</si>
  <si>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</si>
  <si>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</si>
  <si>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</si>
  <si>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</si>
  <si>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</si>
  <si>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</si>
  <si>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</si>
  <si>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</si>
  <si>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</si>
  <si>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</si>
  <si>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</si>
  <si>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</si>
  <si>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</si>
  <si>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</si>
  <si>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ANABİLİM DALI</t>
  </si>
  <si>
    <t>BİLİM SINAVI</t>
  </si>
  <si>
    <t>BİLİM SINAV PUANI</t>
  </si>
  <si>
    <t>LİSANS PUANI %30</t>
  </si>
  <si>
    <t>BİLİM SINAV PUANI %20</t>
  </si>
  <si>
    <t xml:space="preserve">KARAMANOĞLU MEHMETBEY ÜNİVERSİTESİ 
SOSYAL BİLİMLER ENSTİTÜSÜ TEZLİ YÜKSEK LİSANS </t>
  </si>
  <si>
    <t xml:space="preserve">ADI </t>
  </si>
  <si>
    <t xml:space="preserve">Eğitim Bilimleri 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</si>
  <si>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</si>
  <si>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</si>
  <si>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</si>
  <si>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</si>
  <si>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</si>
  <si>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</si>
  <si>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</si>
  <si>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</si>
  <si>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</si>
  <si>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</si>
  <si>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</si>
  <si>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</si>
  <si>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</si>
  <si>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</si>
  <si>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</si>
  <si>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</si>
  <si>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</si>
  <si>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</si>
  <si>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</si>
  <si>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</si>
  <si>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</si>
  <si>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MEHTAP MAZI TAŞ</t>
  </si>
  <si>
    <t>OĞUZHAN SÜMENGEN</t>
  </si>
  <si>
    <t>ŞERİFE SERİN</t>
  </si>
  <si>
    <t>BURAK SAĞLAM</t>
  </si>
  <si>
    <t>ENES KAHRAMAN TOPÇUOĞLU</t>
  </si>
  <si>
    <t>BATUHAN ÇAKIRBİLGİÇ</t>
  </si>
  <si>
    <t>AYSUN ADAK</t>
  </si>
  <si>
    <t>ASLI ATİK</t>
  </si>
  <si>
    <t>BAHAR KAYIKCI</t>
  </si>
  <si>
    <t>ÖZGE CANSEV</t>
  </si>
  <si>
    <t>KENAN DEMİRKAPI</t>
  </si>
  <si>
    <t>MUSTAFA KARADUMAN</t>
  </si>
  <si>
    <t>ŞEYMA NUR ÖZBAĞ</t>
  </si>
  <si>
    <t>AHMET ÇELİKKAYA</t>
  </si>
  <si>
    <t>TUĞBA AKDENİZ</t>
  </si>
  <si>
    <t>MERVE BOZKURT</t>
  </si>
  <si>
    <t>ABDULLAH TALHA AKTAŞ</t>
  </si>
  <si>
    <t>ABDULSAMET EKEN</t>
  </si>
  <si>
    <t>DÖNDÜ SAĞLAM</t>
  </si>
  <si>
    <t>SEVAL BATIR</t>
  </si>
  <si>
    <t>SAFA ADBULSAMET ATAMAN</t>
  </si>
  <si>
    <t>DİLEK YILDIZ</t>
  </si>
  <si>
    <t>ŞERİFE GÖKDEMİR</t>
  </si>
  <si>
    <t>ERHAN BENGİN</t>
  </si>
  <si>
    <t>UĞUR YALÇIN</t>
  </si>
  <si>
    <t>FERHAT ERSOY</t>
  </si>
  <si>
    <t>ORHAN SEYFETTİN KABALI</t>
  </si>
  <si>
    <t>HAMDULLAH ATAY</t>
  </si>
  <si>
    <t>ÖMER USLU</t>
  </si>
  <si>
    <t>MELTEM SUNA ŞAHİNTÜRK</t>
  </si>
  <si>
    <t>MUSA BAYRAM</t>
  </si>
  <si>
    <t>İSMAİL YILDIZ</t>
  </si>
  <si>
    <t>UFUK BİÇER</t>
  </si>
  <si>
    <t>MURAT ÇELİK</t>
  </si>
  <si>
    <t>SALİH GÜÇLÜ</t>
  </si>
  <si>
    <t>HATİCE DAMBURACI</t>
  </si>
  <si>
    <t>2019 - 2020 BAHAR DÖNEMİ SONUÇ LİSTESİ</t>
  </si>
  <si>
    <t>ASİL</t>
  </si>
  <si>
    <t>BAŞARISIZ</t>
  </si>
  <si>
    <t>GİRMEDİ</t>
  </si>
  <si>
    <t>I.YEDEK</t>
  </si>
  <si>
    <t>II.YEDEK</t>
  </si>
  <si>
    <t>III.YEDEK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</si>
</sst>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8" x14ac:knownFonts="1">
    <font>
      <sz val="11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12"/>
      <name val="Arial Tur"/>
      <charset val="162"/>
    </font>
    <font>
      <b/>
      <sz val="1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6" fillId="0" borderId="0" xfId="0" applyFont="1"/>
    <xf numFmtId="0" fontId="6" fillId="0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166" fontId="1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7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166" fontId="1" fillId="6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/>
    </xf>
    <xf numFmtId="166" fontId="1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166" fontId="1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/>
    </xf>
    <xf numFmtId="166" fontId="1" fillId="7" borderId="2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topLeftCell="A15" workbookViewId="0">
      <selection activeCell="E25" sqref="E25"/>
    </sheetView>
  </sheetViews>
  <sheetFormatPr defaultRowHeight="15" x14ac:dyDescent="0.25"/>
  <cols>
    <col min="1" max="1" width="6.140625" customWidth="1"/>
    <col min="2" max="2" width="16.5703125" customWidth="1"/>
    <col min="3" max="3" width="28.7109375" customWidth="1"/>
    <col min="4" max="4" width="14.85546875" customWidth="1"/>
    <col min="5" max="5" width="11" customWidth="1"/>
    <col min="6" max="6" width="10.140625" customWidth="1"/>
    <col min="7" max="7" width="10.140625" style="15" customWidth="1"/>
    <col min="8" max="8" width="10.140625" customWidth="1"/>
    <col min="9" max="9" width="9.7109375" customWidth="1"/>
    <col min="10" max="10" width="12.28515625" customWidth="1"/>
    <col min="11" max="11" width="10.140625" customWidth="1"/>
    <col min="12" max="12" width="15.7109375" customWidth="1"/>
    <col min="13" max="13" width="5.85546875" customWidth="1"/>
  </cols>
  <sheetData>
    <row r="1" spans="1:12" s="1" customFormat="1" ht="35.1" customHeight="1" x14ac:dyDescent="0.25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30.75" customHeight="1" x14ac:dyDescent="0.2">
      <c r="A2" s="19" t="s">
        <v>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1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1" customFormat="1" ht="14.25" customHeight="1" x14ac:dyDescent="0.2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1" customFormat="1" ht="9.9499999999999993" customHeight="1" x14ac:dyDescent="0.2">
      <c r="A5" s="22" t="s">
        <v>1</v>
      </c>
      <c r="B5" s="24" t="s">
        <v>2</v>
      </c>
      <c r="C5" s="24" t="s">
        <v>31</v>
      </c>
      <c r="D5" s="27" t="s">
        <v>25</v>
      </c>
      <c r="E5" s="30" t="s">
        <v>3</v>
      </c>
      <c r="F5" s="31"/>
      <c r="G5" s="34" t="s">
        <v>4</v>
      </c>
      <c r="H5" s="35"/>
      <c r="I5" s="38" t="s">
        <v>26</v>
      </c>
      <c r="J5" s="35"/>
      <c r="K5" s="30" t="s">
        <v>5</v>
      </c>
      <c r="L5" s="39" t="s">
        <v>6</v>
      </c>
    </row>
    <row r="6" spans="1:12" s="1" customFormat="1" ht="9.9499999999999993" customHeight="1" x14ac:dyDescent="0.2">
      <c r="A6" s="22"/>
      <c r="B6" s="25"/>
      <c r="C6" s="41"/>
      <c r="D6" s="28"/>
      <c r="E6" s="30"/>
      <c r="F6" s="31"/>
      <c r="G6" s="36"/>
      <c r="H6" s="31"/>
      <c r="I6" s="30"/>
      <c r="J6" s="31"/>
      <c r="K6" s="30"/>
      <c r="L6" s="39"/>
    </row>
    <row r="7" spans="1:12" s="1" customFormat="1" ht="9.9499999999999993" customHeight="1" x14ac:dyDescent="0.2">
      <c r="A7" s="22"/>
      <c r="B7" s="25"/>
      <c r="C7" s="41"/>
      <c r="D7" s="28"/>
      <c r="E7" s="32"/>
      <c r="F7" s="33"/>
      <c r="G7" s="37"/>
      <c r="H7" s="33"/>
      <c r="I7" s="32"/>
      <c r="J7" s="33"/>
      <c r="K7" s="30"/>
      <c r="L7" s="39"/>
    </row>
    <row r="8" spans="1:12" s="1" customFormat="1" ht="44.25" customHeight="1" x14ac:dyDescent="0.2">
      <c r="A8" s="23"/>
      <c r="B8" s="26"/>
      <c r="C8" s="42"/>
      <c r="D8" s="29"/>
      <c r="E8" s="2" t="s">
        <v>7</v>
      </c>
      <c r="F8" s="2" t="s">
        <v>8</v>
      </c>
      <c r="G8" s="3" t="s">
        <v>9</v>
      </c>
      <c r="H8" s="4" t="s">
        <v>28</v>
      </c>
      <c r="I8" s="3" t="s">
        <v>27</v>
      </c>
      <c r="J8" s="4" t="s">
        <v>29</v>
      </c>
      <c r="K8" s="32"/>
      <c r="L8" s="40"/>
    </row>
    <row r="9" spans="1:12" s="1" customFormat="1" ht="30" customHeight="1" x14ac:dyDescent="0.2">
      <c r="A9" s="43" t="s">
        <v>10</v>
      </c>
      <c r="B9" s="44"/>
      <c r="C9" s="45" t="s">
        <v>57</v>
      </c>
      <c r="D9" s="46" t="s">
        <v>32</v>
      </c>
      <c r="E9" s="47">
        <v>83.534999999999997</v>
      </c>
      <c r="F9" s="48">
        <f t="shared" ref="F9:F44" si="0">SUM(E9/2)</f>
        <v>41.767499999999998</v>
      </c>
      <c r="G9" s="49">
        <v>85.06</v>
      </c>
      <c r="H9" s="48">
        <f t="shared" ref="H9:H44" si="1">G9*30/100</f>
        <v>25.518000000000001</v>
      </c>
      <c r="I9" s="50">
        <v>66</v>
      </c>
      <c r="J9" s="48">
        <f t="shared" ref="J9:J44" si="2">I9*20/100</f>
        <v>13.2</v>
      </c>
      <c r="K9" s="51">
        <f t="shared" ref="K9:K44" si="3">SUM(F9+H9+J9)</f>
        <v>80.485500000000002</v>
      </c>
      <c r="L9" s="52" t="s">
        <v>91</v>
      </c>
    </row>
    <row r="10" spans="1:12" s="1" customFormat="1" ht="30" customHeight="1" x14ac:dyDescent="0.2">
      <c r="A10" s="43" t="s">
        <v>11</v>
      </c>
      <c r="B10" s="44"/>
      <c r="C10" s="45" t="s">
        <v>63</v>
      </c>
      <c r="D10" s="46" t="s">
        <v>32</v>
      </c>
      <c r="E10" s="47">
        <v>76.980999999999995</v>
      </c>
      <c r="F10" s="48">
        <f t="shared" si="0"/>
        <v>38.490499999999997</v>
      </c>
      <c r="G10" s="49">
        <v>86</v>
      </c>
      <c r="H10" s="48">
        <f t="shared" si="1"/>
        <v>25.8</v>
      </c>
      <c r="I10" s="50">
        <v>73</v>
      </c>
      <c r="J10" s="48">
        <f t="shared" si="2"/>
        <v>14.6</v>
      </c>
      <c r="K10" s="51">
        <f t="shared" si="3"/>
        <v>78.890499999999989</v>
      </c>
      <c r="L10" s="52" t="s">
        <v>91</v>
      </c>
    </row>
    <row r="11" spans="1:12" s="1" customFormat="1" ht="30" customHeight="1" x14ac:dyDescent="0.2">
      <c r="A11" s="43" t="s">
        <v>12</v>
      </c>
      <c r="B11" s="44"/>
      <c r="C11" s="45" t="s">
        <v>54</v>
      </c>
      <c r="D11" s="46" t="s">
        <v>32</v>
      </c>
      <c r="E11" s="53">
        <v>77.906999999999996</v>
      </c>
      <c r="F11" s="48">
        <f t="shared" si="0"/>
        <v>38.953499999999998</v>
      </c>
      <c r="G11" s="49">
        <v>95.8</v>
      </c>
      <c r="H11" s="48">
        <f t="shared" si="1"/>
        <v>28.74</v>
      </c>
      <c r="I11" s="50">
        <v>55</v>
      </c>
      <c r="J11" s="48">
        <f t="shared" si="2"/>
        <v>11</v>
      </c>
      <c r="K11" s="51">
        <f t="shared" si="3"/>
        <v>78.6935</v>
      </c>
      <c r="L11" s="52" t="s">
        <v>91</v>
      </c>
    </row>
    <row r="12" spans="1:12" s="1" customFormat="1" ht="30" customHeight="1" x14ac:dyDescent="0.2">
      <c r="A12" s="43" t="s">
        <v>13</v>
      </c>
      <c r="B12" s="44"/>
      <c r="C12" s="45" t="s">
        <v>60</v>
      </c>
      <c r="D12" s="46" t="s">
        <v>32</v>
      </c>
      <c r="E12" s="47">
        <v>77.772999999999996</v>
      </c>
      <c r="F12" s="48">
        <f t="shared" si="0"/>
        <v>38.886499999999998</v>
      </c>
      <c r="G12" s="49">
        <v>89.73</v>
      </c>
      <c r="H12" s="48">
        <f t="shared" si="1"/>
        <v>26.919</v>
      </c>
      <c r="I12" s="50">
        <v>61</v>
      </c>
      <c r="J12" s="48">
        <f t="shared" si="2"/>
        <v>12.2</v>
      </c>
      <c r="K12" s="51">
        <f t="shared" si="3"/>
        <v>78.005499999999998</v>
      </c>
      <c r="L12" s="52" t="s">
        <v>91</v>
      </c>
    </row>
    <row r="13" spans="1:12" s="1" customFormat="1" ht="30" customHeight="1" x14ac:dyDescent="0.2">
      <c r="A13" s="43" t="s">
        <v>14</v>
      </c>
      <c r="B13" s="44"/>
      <c r="C13" s="45" t="s">
        <v>73</v>
      </c>
      <c r="D13" s="46" t="s">
        <v>32</v>
      </c>
      <c r="E13" s="47">
        <v>93.316000000000003</v>
      </c>
      <c r="F13" s="48">
        <f t="shared" si="0"/>
        <v>46.658000000000001</v>
      </c>
      <c r="G13" s="49">
        <v>65</v>
      </c>
      <c r="H13" s="48">
        <f t="shared" si="1"/>
        <v>19.5</v>
      </c>
      <c r="I13" s="50">
        <v>55</v>
      </c>
      <c r="J13" s="48">
        <f t="shared" si="2"/>
        <v>11</v>
      </c>
      <c r="K13" s="51">
        <f t="shared" si="3"/>
        <v>77.158000000000001</v>
      </c>
      <c r="L13" s="52" t="s">
        <v>91</v>
      </c>
    </row>
    <row r="14" spans="1:12" s="1" customFormat="1" ht="30" customHeight="1" x14ac:dyDescent="0.2">
      <c r="A14" s="43" t="s">
        <v>15</v>
      </c>
      <c r="B14" s="44"/>
      <c r="C14" s="45" t="s">
        <v>67</v>
      </c>
      <c r="D14" s="46" t="s">
        <v>32</v>
      </c>
      <c r="E14" s="47">
        <v>89.58</v>
      </c>
      <c r="F14" s="48">
        <f t="shared" si="0"/>
        <v>44.79</v>
      </c>
      <c r="G14" s="49">
        <v>72.23</v>
      </c>
      <c r="H14" s="48">
        <f t="shared" si="1"/>
        <v>21.669</v>
      </c>
      <c r="I14" s="50">
        <v>53</v>
      </c>
      <c r="J14" s="48">
        <f t="shared" si="2"/>
        <v>10.6</v>
      </c>
      <c r="K14" s="51">
        <f t="shared" si="3"/>
        <v>77.058999999999997</v>
      </c>
      <c r="L14" s="52" t="s">
        <v>91</v>
      </c>
    </row>
    <row r="15" spans="1:12" s="1" customFormat="1" ht="30" customHeight="1" x14ac:dyDescent="0.2">
      <c r="A15" s="43" t="s">
        <v>16</v>
      </c>
      <c r="B15" s="44"/>
      <c r="C15" s="45" t="s">
        <v>68</v>
      </c>
      <c r="D15" s="46" t="s">
        <v>32</v>
      </c>
      <c r="E15" s="47">
        <v>75.984999999999999</v>
      </c>
      <c r="F15" s="48">
        <f t="shared" si="0"/>
        <v>37.9925</v>
      </c>
      <c r="G15" s="49">
        <v>85.76</v>
      </c>
      <c r="H15" s="48">
        <f t="shared" si="1"/>
        <v>25.728000000000002</v>
      </c>
      <c r="I15" s="50">
        <v>61</v>
      </c>
      <c r="J15" s="48">
        <f t="shared" si="2"/>
        <v>12.2</v>
      </c>
      <c r="K15" s="51">
        <f t="shared" si="3"/>
        <v>75.920500000000004</v>
      </c>
      <c r="L15" s="52" t="s">
        <v>91</v>
      </c>
    </row>
    <row r="16" spans="1:12" s="1" customFormat="1" ht="30" customHeight="1" x14ac:dyDescent="0.2">
      <c r="A16" s="43" t="s">
        <v>17</v>
      </c>
      <c r="B16" s="44"/>
      <c r="C16" s="45" t="s">
        <v>71</v>
      </c>
      <c r="D16" s="46" t="s">
        <v>32</v>
      </c>
      <c r="E16" s="47">
        <v>79.957999999999998</v>
      </c>
      <c r="F16" s="48">
        <f t="shared" si="0"/>
        <v>39.978999999999999</v>
      </c>
      <c r="G16" s="49">
        <v>79.900000000000006</v>
      </c>
      <c r="H16" s="48">
        <f t="shared" si="1"/>
        <v>23.97</v>
      </c>
      <c r="I16" s="50">
        <v>58</v>
      </c>
      <c r="J16" s="48">
        <f t="shared" si="2"/>
        <v>11.6</v>
      </c>
      <c r="K16" s="51">
        <f t="shared" si="3"/>
        <v>75.548999999999992</v>
      </c>
      <c r="L16" s="52" t="s">
        <v>91</v>
      </c>
    </row>
    <row r="17" spans="1:12" s="1" customFormat="1" ht="30" customHeight="1" x14ac:dyDescent="0.2">
      <c r="A17" s="43" t="s">
        <v>18</v>
      </c>
      <c r="B17" s="44"/>
      <c r="C17" s="45" t="s">
        <v>76</v>
      </c>
      <c r="D17" s="46" t="s">
        <v>32</v>
      </c>
      <c r="E17" s="47">
        <v>71.989999999999995</v>
      </c>
      <c r="F17" s="48">
        <f t="shared" si="0"/>
        <v>35.994999999999997</v>
      </c>
      <c r="G17" s="49">
        <v>85.06</v>
      </c>
      <c r="H17" s="48">
        <f t="shared" si="1"/>
        <v>25.518000000000001</v>
      </c>
      <c r="I17" s="50">
        <v>70</v>
      </c>
      <c r="J17" s="48">
        <f t="shared" si="2"/>
        <v>14</v>
      </c>
      <c r="K17" s="51">
        <f t="shared" si="3"/>
        <v>75.513000000000005</v>
      </c>
      <c r="L17" s="52" t="s">
        <v>91</v>
      </c>
    </row>
    <row r="18" spans="1:12" s="1" customFormat="1" ht="30" customHeight="1" x14ac:dyDescent="0.2">
      <c r="A18" s="43" t="s">
        <v>19</v>
      </c>
      <c r="B18" s="44"/>
      <c r="C18" s="45" t="s">
        <v>72</v>
      </c>
      <c r="D18" s="46" t="s">
        <v>32</v>
      </c>
      <c r="E18" s="47">
        <v>82.734999999999999</v>
      </c>
      <c r="F18" s="48">
        <f t="shared" si="0"/>
        <v>41.3675</v>
      </c>
      <c r="G18" s="49">
        <v>76.430000000000007</v>
      </c>
      <c r="H18" s="48">
        <f t="shared" si="1"/>
        <v>22.929000000000002</v>
      </c>
      <c r="I18" s="50">
        <v>53</v>
      </c>
      <c r="J18" s="48">
        <f t="shared" si="2"/>
        <v>10.6</v>
      </c>
      <c r="K18" s="51">
        <f t="shared" si="3"/>
        <v>74.896500000000003</v>
      </c>
      <c r="L18" s="52" t="s">
        <v>91</v>
      </c>
    </row>
    <row r="19" spans="1:12" s="1" customFormat="1" ht="30" customHeight="1" x14ac:dyDescent="0.2">
      <c r="A19" s="43" t="s">
        <v>20</v>
      </c>
      <c r="B19" s="44"/>
      <c r="C19" s="45" t="s">
        <v>82</v>
      </c>
      <c r="D19" s="46" t="s">
        <v>32</v>
      </c>
      <c r="E19" s="47">
        <v>79.918000000000006</v>
      </c>
      <c r="F19" s="48">
        <f t="shared" si="0"/>
        <v>39.959000000000003</v>
      </c>
      <c r="G19" s="49">
        <v>75.73</v>
      </c>
      <c r="H19" s="48">
        <f t="shared" si="1"/>
        <v>22.719000000000001</v>
      </c>
      <c r="I19" s="50">
        <v>60</v>
      </c>
      <c r="J19" s="48">
        <f t="shared" si="2"/>
        <v>12</v>
      </c>
      <c r="K19" s="51">
        <f t="shared" si="3"/>
        <v>74.677999999999997</v>
      </c>
      <c r="L19" s="52" t="s">
        <v>91</v>
      </c>
    </row>
    <row r="20" spans="1:12" s="1" customFormat="1" ht="30" customHeight="1" x14ac:dyDescent="0.2">
      <c r="A20" s="43" t="s">
        <v>21</v>
      </c>
      <c r="B20" s="44"/>
      <c r="C20" s="45" t="s">
        <v>85</v>
      </c>
      <c r="D20" s="46" t="s">
        <v>32</v>
      </c>
      <c r="E20" s="47">
        <v>81.734999999999999</v>
      </c>
      <c r="F20" s="48">
        <f t="shared" si="0"/>
        <v>40.8675</v>
      </c>
      <c r="G20" s="49">
        <v>73.63</v>
      </c>
      <c r="H20" s="48">
        <f t="shared" si="1"/>
        <v>22.088999999999995</v>
      </c>
      <c r="I20" s="50">
        <v>54</v>
      </c>
      <c r="J20" s="48">
        <f t="shared" si="2"/>
        <v>10.8</v>
      </c>
      <c r="K20" s="51">
        <f t="shared" si="3"/>
        <v>73.756499999999988</v>
      </c>
      <c r="L20" s="52" t="s">
        <v>91</v>
      </c>
    </row>
    <row r="21" spans="1:12" s="1" customFormat="1" ht="30" customHeight="1" x14ac:dyDescent="0.2">
      <c r="A21" s="54" t="s">
        <v>22</v>
      </c>
      <c r="B21" s="55"/>
      <c r="C21" s="56" t="s">
        <v>83</v>
      </c>
      <c r="D21" s="57" t="s">
        <v>32</v>
      </c>
      <c r="E21" s="58">
        <v>78.7</v>
      </c>
      <c r="F21" s="59">
        <f t="shared" si="0"/>
        <v>39.35</v>
      </c>
      <c r="G21" s="60">
        <v>76.900000000000006</v>
      </c>
      <c r="H21" s="59">
        <f t="shared" si="1"/>
        <v>23.07</v>
      </c>
      <c r="I21" s="61">
        <v>56</v>
      </c>
      <c r="J21" s="59">
        <f t="shared" si="2"/>
        <v>11.2</v>
      </c>
      <c r="K21" s="62">
        <f t="shared" si="3"/>
        <v>73.62</v>
      </c>
      <c r="L21" s="63" t="s">
        <v>94</v>
      </c>
    </row>
    <row r="22" spans="1:12" s="1" customFormat="1" ht="30" customHeight="1" x14ac:dyDescent="0.2">
      <c r="A22" s="54" t="s">
        <v>23</v>
      </c>
      <c r="B22" s="55"/>
      <c r="C22" s="56" t="s">
        <v>80</v>
      </c>
      <c r="D22" s="57" t="s">
        <v>32</v>
      </c>
      <c r="E22" s="58">
        <v>75.902000000000001</v>
      </c>
      <c r="F22" s="59">
        <f t="shared" si="0"/>
        <v>37.951000000000001</v>
      </c>
      <c r="G22" s="60">
        <v>79.930000000000007</v>
      </c>
      <c r="H22" s="59">
        <f t="shared" si="1"/>
        <v>23.978999999999999</v>
      </c>
      <c r="I22" s="61">
        <v>58</v>
      </c>
      <c r="J22" s="59">
        <f t="shared" si="2"/>
        <v>11.6</v>
      </c>
      <c r="K22" s="62">
        <f t="shared" si="3"/>
        <v>73.53</v>
      </c>
      <c r="L22" s="63" t="s">
        <v>95</v>
      </c>
    </row>
    <row r="23" spans="1:12" s="1" customFormat="1" ht="30" customHeight="1" x14ac:dyDescent="0.2">
      <c r="A23" s="54" t="s">
        <v>24</v>
      </c>
      <c r="B23" s="55"/>
      <c r="C23" s="56" t="s">
        <v>84</v>
      </c>
      <c r="D23" s="57" t="s">
        <v>32</v>
      </c>
      <c r="E23" s="58">
        <v>72.841999999999999</v>
      </c>
      <c r="F23" s="59">
        <f t="shared" si="0"/>
        <v>36.420999999999999</v>
      </c>
      <c r="G23" s="60">
        <v>82.73</v>
      </c>
      <c r="H23" s="59">
        <f t="shared" si="1"/>
        <v>24.819000000000003</v>
      </c>
      <c r="I23" s="61">
        <v>57</v>
      </c>
      <c r="J23" s="59">
        <f t="shared" si="2"/>
        <v>11.4</v>
      </c>
      <c r="K23" s="62">
        <f t="shared" si="3"/>
        <v>72.64</v>
      </c>
      <c r="L23" s="63" t="s">
        <v>96</v>
      </c>
    </row>
    <row r="24" spans="1:12" s="1" customFormat="1" ht="30" customHeight="1" x14ac:dyDescent="0.2">
      <c r="A24" s="64" t="s">
        <v>33</v>
      </c>
      <c r="B24" s="65"/>
      <c r="C24" s="66" t="s">
        <v>65</v>
      </c>
      <c r="D24" s="67" t="s">
        <v>32</v>
      </c>
      <c r="E24" s="68">
        <v>84.316999999999993</v>
      </c>
      <c r="F24" s="69">
        <f t="shared" si="0"/>
        <v>42.158499999999997</v>
      </c>
      <c r="G24" s="70">
        <v>78.06</v>
      </c>
      <c r="H24" s="69">
        <f t="shared" si="1"/>
        <v>23.418000000000003</v>
      </c>
      <c r="I24" s="71">
        <v>41</v>
      </c>
      <c r="J24" s="69">
        <f t="shared" si="2"/>
        <v>8.1999999999999993</v>
      </c>
      <c r="K24" s="72">
        <f t="shared" si="3"/>
        <v>73.776499999999999</v>
      </c>
      <c r="L24" s="73" t="s">
        <v>92</v>
      </c>
    </row>
    <row r="25" spans="1:12" s="1" customFormat="1" ht="30" customHeight="1" x14ac:dyDescent="0.2">
      <c r="A25" s="64" t="s">
        <v>34</v>
      </c>
      <c r="B25" s="65"/>
      <c r="C25" s="66" t="s">
        <v>62</v>
      </c>
      <c r="D25" s="67" t="s">
        <v>32</v>
      </c>
      <c r="E25" s="68">
        <v>89.233000000000004</v>
      </c>
      <c r="F25" s="69">
        <f t="shared" si="0"/>
        <v>44.616500000000002</v>
      </c>
      <c r="G25" s="70">
        <v>74.16</v>
      </c>
      <c r="H25" s="69">
        <f t="shared" si="1"/>
        <v>22.247999999999998</v>
      </c>
      <c r="I25" s="71">
        <v>32</v>
      </c>
      <c r="J25" s="69">
        <f t="shared" si="2"/>
        <v>6.4</v>
      </c>
      <c r="K25" s="72">
        <f t="shared" si="3"/>
        <v>73.264499999999998</v>
      </c>
      <c r="L25" s="73" t="s">
        <v>92</v>
      </c>
    </row>
    <row r="26" spans="1:12" s="1" customFormat="1" ht="30" customHeight="1" x14ac:dyDescent="0.2">
      <c r="A26" s="64" t="s">
        <v>35</v>
      </c>
      <c r="B26" s="65"/>
      <c r="C26" s="66" t="s">
        <v>56</v>
      </c>
      <c r="D26" s="67" t="s">
        <v>32</v>
      </c>
      <c r="E26" s="68">
        <v>90.444999999999993</v>
      </c>
      <c r="F26" s="69">
        <f t="shared" si="0"/>
        <v>45.222499999999997</v>
      </c>
      <c r="G26" s="70">
        <v>81.56</v>
      </c>
      <c r="H26" s="69">
        <f t="shared" si="1"/>
        <v>24.468000000000004</v>
      </c>
      <c r="I26" s="71">
        <v>0</v>
      </c>
      <c r="J26" s="69">
        <f t="shared" si="2"/>
        <v>0</v>
      </c>
      <c r="K26" s="72">
        <f t="shared" si="3"/>
        <v>69.6905</v>
      </c>
      <c r="L26" s="73" t="s">
        <v>93</v>
      </c>
    </row>
    <row r="27" spans="1:12" s="1" customFormat="1" ht="30" customHeight="1" x14ac:dyDescent="0.2">
      <c r="A27" s="64" t="s">
        <v>36</v>
      </c>
      <c r="B27" s="65"/>
      <c r="C27" s="66" t="s">
        <v>55</v>
      </c>
      <c r="D27" s="67" t="s">
        <v>32</v>
      </c>
      <c r="E27" s="68">
        <v>77.617000000000004</v>
      </c>
      <c r="F27" s="69">
        <f t="shared" si="0"/>
        <v>38.808500000000002</v>
      </c>
      <c r="G27" s="70">
        <v>95.56</v>
      </c>
      <c r="H27" s="69">
        <f t="shared" si="1"/>
        <v>28.668000000000003</v>
      </c>
      <c r="I27" s="71">
        <v>0</v>
      </c>
      <c r="J27" s="69">
        <f t="shared" si="2"/>
        <v>0</v>
      </c>
      <c r="K27" s="72">
        <f t="shared" si="3"/>
        <v>67.476500000000001</v>
      </c>
      <c r="L27" s="73" t="s">
        <v>93</v>
      </c>
    </row>
    <row r="28" spans="1:12" s="1" customFormat="1" ht="30" customHeight="1" x14ac:dyDescent="0.2">
      <c r="A28" s="64" t="s">
        <v>37</v>
      </c>
      <c r="B28" s="65"/>
      <c r="C28" s="66" t="s">
        <v>58</v>
      </c>
      <c r="D28" s="67" t="s">
        <v>32</v>
      </c>
      <c r="E28" s="68">
        <v>83.28</v>
      </c>
      <c r="F28" s="69">
        <f t="shared" si="0"/>
        <v>41.64</v>
      </c>
      <c r="G28" s="70">
        <v>85.3</v>
      </c>
      <c r="H28" s="69">
        <f t="shared" si="1"/>
        <v>25.59</v>
      </c>
      <c r="I28" s="71">
        <v>0</v>
      </c>
      <c r="J28" s="69">
        <f t="shared" si="2"/>
        <v>0</v>
      </c>
      <c r="K28" s="72">
        <f t="shared" si="3"/>
        <v>67.23</v>
      </c>
      <c r="L28" s="73" t="s">
        <v>93</v>
      </c>
    </row>
    <row r="29" spans="1:12" s="1" customFormat="1" ht="30" customHeight="1" x14ac:dyDescent="0.2">
      <c r="A29" s="64" t="s">
        <v>38</v>
      </c>
      <c r="B29" s="65"/>
      <c r="C29" s="66" t="s">
        <v>61</v>
      </c>
      <c r="D29" s="67" t="s">
        <v>32</v>
      </c>
      <c r="E29" s="68">
        <v>83.995000000000005</v>
      </c>
      <c r="F29" s="69">
        <f t="shared" si="0"/>
        <v>41.997500000000002</v>
      </c>
      <c r="G29" s="70">
        <v>81.56</v>
      </c>
      <c r="H29" s="69">
        <f t="shared" si="1"/>
        <v>24.468000000000004</v>
      </c>
      <c r="I29" s="71">
        <v>0</v>
      </c>
      <c r="J29" s="69">
        <f t="shared" si="2"/>
        <v>0</v>
      </c>
      <c r="K29" s="72">
        <f t="shared" si="3"/>
        <v>66.465500000000006</v>
      </c>
      <c r="L29" s="73" t="s">
        <v>93</v>
      </c>
    </row>
    <row r="30" spans="1:12" s="1" customFormat="1" ht="30" customHeight="1" x14ac:dyDescent="0.2">
      <c r="A30" s="64" t="s">
        <v>39</v>
      </c>
      <c r="B30" s="65"/>
      <c r="C30" s="66" t="s">
        <v>59</v>
      </c>
      <c r="D30" s="67" t="s">
        <v>32</v>
      </c>
      <c r="E30" s="68">
        <v>78.733000000000004</v>
      </c>
      <c r="F30" s="69">
        <f t="shared" si="0"/>
        <v>39.366500000000002</v>
      </c>
      <c r="G30" s="70">
        <v>89.26</v>
      </c>
      <c r="H30" s="69">
        <f t="shared" si="1"/>
        <v>26.778000000000002</v>
      </c>
      <c r="I30" s="71">
        <v>0</v>
      </c>
      <c r="J30" s="69">
        <f t="shared" si="2"/>
        <v>0</v>
      </c>
      <c r="K30" s="72">
        <f t="shared" si="3"/>
        <v>66.144500000000008</v>
      </c>
      <c r="L30" s="73" t="s">
        <v>93</v>
      </c>
    </row>
    <row r="31" spans="1:12" s="1" customFormat="1" ht="30" customHeight="1" x14ac:dyDescent="0.2">
      <c r="A31" s="64" t="s">
        <v>40</v>
      </c>
      <c r="B31" s="65"/>
      <c r="C31" s="66" t="s">
        <v>70</v>
      </c>
      <c r="D31" s="67" t="s">
        <v>32</v>
      </c>
      <c r="E31" s="68">
        <v>85.900999999999996</v>
      </c>
      <c r="F31" s="69">
        <f t="shared" si="0"/>
        <v>42.950499999999998</v>
      </c>
      <c r="G31" s="70">
        <v>74.56</v>
      </c>
      <c r="H31" s="69">
        <f t="shared" si="1"/>
        <v>22.368000000000002</v>
      </c>
      <c r="I31" s="71">
        <v>0</v>
      </c>
      <c r="J31" s="69">
        <f t="shared" si="2"/>
        <v>0</v>
      </c>
      <c r="K31" s="72">
        <f t="shared" si="3"/>
        <v>65.3185</v>
      </c>
      <c r="L31" s="73" t="s">
        <v>93</v>
      </c>
    </row>
    <row r="32" spans="1:12" s="1" customFormat="1" ht="30" customHeight="1" x14ac:dyDescent="0.2">
      <c r="A32" s="64" t="s">
        <v>41</v>
      </c>
      <c r="B32" s="65"/>
      <c r="C32" s="66" t="s">
        <v>64</v>
      </c>
      <c r="D32" s="67" t="s">
        <v>32</v>
      </c>
      <c r="E32" s="68">
        <v>80.486000000000004</v>
      </c>
      <c r="F32" s="69">
        <f t="shared" si="0"/>
        <v>40.243000000000002</v>
      </c>
      <c r="G32" s="70">
        <v>82.03</v>
      </c>
      <c r="H32" s="69">
        <f t="shared" si="1"/>
        <v>24.609000000000002</v>
      </c>
      <c r="I32" s="71">
        <v>0</v>
      </c>
      <c r="J32" s="69">
        <f t="shared" si="2"/>
        <v>0</v>
      </c>
      <c r="K32" s="72">
        <f t="shared" si="3"/>
        <v>64.852000000000004</v>
      </c>
      <c r="L32" s="73" t="s">
        <v>93</v>
      </c>
    </row>
    <row r="33" spans="1:12" s="1" customFormat="1" ht="30" customHeight="1" x14ac:dyDescent="0.2">
      <c r="A33" s="64" t="s">
        <v>42</v>
      </c>
      <c r="B33" s="65"/>
      <c r="C33" s="66" t="s">
        <v>74</v>
      </c>
      <c r="D33" s="67" t="s">
        <v>32</v>
      </c>
      <c r="E33" s="68">
        <v>84.375</v>
      </c>
      <c r="F33" s="69">
        <f t="shared" si="0"/>
        <v>42.1875</v>
      </c>
      <c r="G33" s="70">
        <v>73.86</v>
      </c>
      <c r="H33" s="69">
        <f t="shared" si="1"/>
        <v>22.158000000000001</v>
      </c>
      <c r="I33" s="71">
        <v>0</v>
      </c>
      <c r="J33" s="69">
        <f t="shared" si="2"/>
        <v>0</v>
      </c>
      <c r="K33" s="72">
        <f t="shared" si="3"/>
        <v>64.345500000000001</v>
      </c>
      <c r="L33" s="73" t="s">
        <v>93</v>
      </c>
    </row>
    <row r="34" spans="1:12" s="1" customFormat="1" ht="30" customHeight="1" x14ac:dyDescent="0.2">
      <c r="A34" s="64" t="s">
        <v>43</v>
      </c>
      <c r="B34" s="65"/>
      <c r="C34" s="66" t="s">
        <v>69</v>
      </c>
      <c r="D34" s="67" t="s">
        <v>32</v>
      </c>
      <c r="E34" s="68">
        <v>80.016000000000005</v>
      </c>
      <c r="F34" s="69">
        <f t="shared" si="0"/>
        <v>40.008000000000003</v>
      </c>
      <c r="G34" s="70">
        <v>81.099999999999994</v>
      </c>
      <c r="H34" s="69">
        <f t="shared" si="1"/>
        <v>24.33</v>
      </c>
      <c r="I34" s="71">
        <v>0</v>
      </c>
      <c r="J34" s="69">
        <f t="shared" si="2"/>
        <v>0</v>
      </c>
      <c r="K34" s="72">
        <f t="shared" si="3"/>
        <v>64.337999999999994</v>
      </c>
      <c r="L34" s="73" t="s">
        <v>93</v>
      </c>
    </row>
    <row r="35" spans="1:12" s="1" customFormat="1" ht="30" customHeight="1" x14ac:dyDescent="0.2">
      <c r="A35" s="64" t="s">
        <v>44</v>
      </c>
      <c r="B35" s="65"/>
      <c r="C35" s="66" t="s">
        <v>66</v>
      </c>
      <c r="D35" s="67" t="s">
        <v>32</v>
      </c>
      <c r="E35" s="68">
        <v>77.561999999999998</v>
      </c>
      <c r="F35" s="69">
        <f t="shared" si="0"/>
        <v>38.780999999999999</v>
      </c>
      <c r="G35" s="70">
        <v>84.36</v>
      </c>
      <c r="H35" s="69">
        <f t="shared" si="1"/>
        <v>25.308000000000003</v>
      </c>
      <c r="I35" s="71">
        <v>0</v>
      </c>
      <c r="J35" s="69">
        <f t="shared" si="2"/>
        <v>0</v>
      </c>
      <c r="K35" s="72">
        <f t="shared" si="3"/>
        <v>64.088999999999999</v>
      </c>
      <c r="L35" s="73" t="s">
        <v>93</v>
      </c>
    </row>
    <row r="36" spans="1:12" s="1" customFormat="1" ht="30" customHeight="1" x14ac:dyDescent="0.2">
      <c r="A36" s="64" t="s">
        <v>45</v>
      </c>
      <c r="B36" s="65"/>
      <c r="C36" s="66" t="s">
        <v>79</v>
      </c>
      <c r="D36" s="67" t="s">
        <v>32</v>
      </c>
      <c r="E36" s="68">
        <v>79.741</v>
      </c>
      <c r="F36" s="69">
        <f t="shared" si="0"/>
        <v>39.8705</v>
      </c>
      <c r="G36" s="70">
        <v>76.52</v>
      </c>
      <c r="H36" s="69">
        <f t="shared" si="1"/>
        <v>22.956</v>
      </c>
      <c r="I36" s="71">
        <v>0</v>
      </c>
      <c r="J36" s="69">
        <f t="shared" si="2"/>
        <v>0</v>
      </c>
      <c r="K36" s="72">
        <f t="shared" si="3"/>
        <v>62.826499999999996</v>
      </c>
      <c r="L36" s="73" t="s">
        <v>93</v>
      </c>
    </row>
    <row r="37" spans="1:12" s="1" customFormat="1" ht="30" customHeight="1" x14ac:dyDescent="0.2">
      <c r="A37" s="64" t="s">
        <v>46</v>
      </c>
      <c r="B37" s="65"/>
      <c r="C37" s="66" t="s">
        <v>78</v>
      </c>
      <c r="D37" s="67" t="s">
        <v>32</v>
      </c>
      <c r="E37" s="68">
        <v>79.293999999999997</v>
      </c>
      <c r="F37" s="69">
        <f t="shared" si="0"/>
        <v>39.646999999999998</v>
      </c>
      <c r="G37" s="70">
        <v>77.13</v>
      </c>
      <c r="H37" s="69">
        <f t="shared" si="1"/>
        <v>23.138999999999996</v>
      </c>
      <c r="I37" s="71">
        <v>0</v>
      </c>
      <c r="J37" s="69">
        <f t="shared" si="2"/>
        <v>0</v>
      </c>
      <c r="K37" s="72">
        <f t="shared" si="3"/>
        <v>62.785999999999994</v>
      </c>
      <c r="L37" s="73" t="s">
        <v>93</v>
      </c>
    </row>
    <row r="38" spans="1:12" s="1" customFormat="1" ht="30" customHeight="1" x14ac:dyDescent="0.2">
      <c r="A38" s="64" t="s">
        <v>47</v>
      </c>
      <c r="B38" s="65"/>
      <c r="C38" s="66" t="s">
        <v>86</v>
      </c>
      <c r="D38" s="67" t="s">
        <v>32</v>
      </c>
      <c r="E38" s="68">
        <v>80.644000000000005</v>
      </c>
      <c r="F38" s="69">
        <f t="shared" si="0"/>
        <v>40.322000000000003</v>
      </c>
      <c r="G38" s="70">
        <v>74.33</v>
      </c>
      <c r="H38" s="69">
        <f t="shared" si="1"/>
        <v>22.298999999999999</v>
      </c>
      <c r="I38" s="71">
        <v>0</v>
      </c>
      <c r="J38" s="69">
        <f t="shared" si="2"/>
        <v>0</v>
      </c>
      <c r="K38" s="72">
        <f t="shared" si="3"/>
        <v>62.621000000000002</v>
      </c>
      <c r="L38" s="73" t="s">
        <v>93</v>
      </c>
    </row>
    <row r="39" spans="1:12" s="1" customFormat="1" ht="30" customHeight="1" x14ac:dyDescent="0.2">
      <c r="A39" s="64" t="s">
        <v>48</v>
      </c>
      <c r="B39" s="65"/>
      <c r="C39" s="66" t="s">
        <v>77</v>
      </c>
      <c r="D39" s="67" t="s">
        <v>32</v>
      </c>
      <c r="E39" s="68">
        <v>77.650000000000006</v>
      </c>
      <c r="F39" s="69">
        <f t="shared" si="0"/>
        <v>38.825000000000003</v>
      </c>
      <c r="G39" s="70">
        <v>79.23</v>
      </c>
      <c r="H39" s="69">
        <f t="shared" si="1"/>
        <v>23.769000000000002</v>
      </c>
      <c r="I39" s="71">
        <v>0</v>
      </c>
      <c r="J39" s="69">
        <f t="shared" si="2"/>
        <v>0</v>
      </c>
      <c r="K39" s="72">
        <f t="shared" si="3"/>
        <v>62.594000000000008</v>
      </c>
      <c r="L39" s="73" t="s">
        <v>93</v>
      </c>
    </row>
    <row r="40" spans="1:12" s="1" customFormat="1" ht="30" customHeight="1" x14ac:dyDescent="0.2">
      <c r="A40" s="64" t="s">
        <v>49</v>
      </c>
      <c r="B40" s="65"/>
      <c r="C40" s="66" t="s">
        <v>75</v>
      </c>
      <c r="D40" s="67" t="s">
        <v>32</v>
      </c>
      <c r="E40" s="68">
        <v>75.546000000000006</v>
      </c>
      <c r="F40" s="69">
        <f t="shared" si="0"/>
        <v>37.773000000000003</v>
      </c>
      <c r="G40" s="70">
        <v>82.5</v>
      </c>
      <c r="H40" s="69">
        <f t="shared" si="1"/>
        <v>24.75</v>
      </c>
      <c r="I40" s="71">
        <v>0</v>
      </c>
      <c r="J40" s="69">
        <f t="shared" si="2"/>
        <v>0</v>
      </c>
      <c r="K40" s="72">
        <f t="shared" si="3"/>
        <v>62.523000000000003</v>
      </c>
      <c r="L40" s="73" t="s">
        <v>93</v>
      </c>
    </row>
    <row r="41" spans="1:12" s="1" customFormat="1" ht="30" customHeight="1" x14ac:dyDescent="0.2">
      <c r="A41" s="64" t="s">
        <v>50</v>
      </c>
      <c r="B41" s="65"/>
      <c r="C41" s="66" t="s">
        <v>81</v>
      </c>
      <c r="D41" s="67" t="s">
        <v>32</v>
      </c>
      <c r="E41" s="68">
        <v>76.8</v>
      </c>
      <c r="F41" s="69">
        <f t="shared" si="0"/>
        <v>38.4</v>
      </c>
      <c r="G41" s="70">
        <v>79.150000000000006</v>
      </c>
      <c r="H41" s="69">
        <f t="shared" si="1"/>
        <v>23.745000000000001</v>
      </c>
      <c r="I41" s="71">
        <v>0</v>
      </c>
      <c r="J41" s="69">
        <f t="shared" si="2"/>
        <v>0</v>
      </c>
      <c r="K41" s="72">
        <f t="shared" si="3"/>
        <v>62.144999999999996</v>
      </c>
      <c r="L41" s="73" t="s">
        <v>93</v>
      </c>
    </row>
    <row r="42" spans="1:12" s="1" customFormat="1" ht="30" customHeight="1" x14ac:dyDescent="0.2">
      <c r="A42" s="64" t="s">
        <v>51</v>
      </c>
      <c r="B42" s="65"/>
      <c r="C42" s="66" t="s">
        <v>87</v>
      </c>
      <c r="D42" s="67" t="s">
        <v>32</v>
      </c>
      <c r="E42" s="68">
        <v>77.721999999999994</v>
      </c>
      <c r="F42" s="69">
        <f t="shared" si="0"/>
        <v>38.860999999999997</v>
      </c>
      <c r="G42" s="70">
        <v>76.66</v>
      </c>
      <c r="H42" s="69">
        <f t="shared" si="1"/>
        <v>22.997999999999998</v>
      </c>
      <c r="I42" s="71">
        <v>0</v>
      </c>
      <c r="J42" s="69">
        <f t="shared" si="2"/>
        <v>0</v>
      </c>
      <c r="K42" s="72">
        <f t="shared" si="3"/>
        <v>61.858999999999995</v>
      </c>
      <c r="L42" s="73" t="s">
        <v>93</v>
      </c>
    </row>
    <row r="43" spans="1:12" s="1" customFormat="1" ht="30" customHeight="1" x14ac:dyDescent="0.2">
      <c r="A43" s="64" t="s">
        <v>52</v>
      </c>
      <c r="B43" s="65"/>
      <c r="C43" s="66" t="s">
        <v>89</v>
      </c>
      <c r="D43" s="67" t="s">
        <v>32</v>
      </c>
      <c r="E43" s="68">
        <v>73.884</v>
      </c>
      <c r="F43" s="69">
        <f t="shared" si="0"/>
        <v>36.942</v>
      </c>
      <c r="G43" s="70">
        <v>80.400000000000006</v>
      </c>
      <c r="H43" s="69">
        <f t="shared" si="1"/>
        <v>24.12</v>
      </c>
      <c r="I43" s="71">
        <v>0</v>
      </c>
      <c r="J43" s="69">
        <f t="shared" si="2"/>
        <v>0</v>
      </c>
      <c r="K43" s="72">
        <f t="shared" si="3"/>
        <v>61.061999999999998</v>
      </c>
      <c r="L43" s="73" t="s">
        <v>93</v>
      </c>
    </row>
    <row r="44" spans="1:12" s="1" customFormat="1" ht="30" customHeight="1" x14ac:dyDescent="0.2">
      <c r="A44" s="64" t="s">
        <v>53</v>
      </c>
      <c r="B44" s="65"/>
      <c r="C44" s="66" t="s">
        <v>88</v>
      </c>
      <c r="D44" s="67" t="s">
        <v>32</v>
      </c>
      <c r="E44" s="68">
        <v>72.754999999999995</v>
      </c>
      <c r="F44" s="69">
        <f t="shared" si="0"/>
        <v>36.377499999999998</v>
      </c>
      <c r="G44" s="70">
        <v>81.56</v>
      </c>
      <c r="H44" s="69">
        <f t="shared" si="1"/>
        <v>24.468000000000004</v>
      </c>
      <c r="I44" s="71">
        <v>0</v>
      </c>
      <c r="J44" s="69">
        <f t="shared" si="2"/>
        <v>0</v>
      </c>
      <c r="K44" s="72">
        <f t="shared" si="3"/>
        <v>60.845500000000001</v>
      </c>
      <c r="L44" s="73" t="s">
        <v>93</v>
      </c>
    </row>
    <row r="45" spans="1:12" ht="20.100000000000001" customHeight="1" x14ac:dyDescent="0.25">
      <c r="A45" s="5"/>
      <c r="B45" s="5"/>
      <c r="C45" s="5"/>
      <c r="D45" s="5"/>
      <c r="E45" s="5"/>
      <c r="F45" s="5"/>
      <c r="G45" s="14"/>
      <c r="H45" s="5"/>
      <c r="I45" s="5"/>
      <c r="J45" s="5"/>
      <c r="K45" s="5"/>
      <c r="L45" s="5"/>
    </row>
    <row r="46" spans="1:12" ht="20.100000000000001" customHeight="1" x14ac:dyDescent="0.25">
      <c r="A46" s="9"/>
      <c r="B46" s="9"/>
      <c r="C46" s="9"/>
      <c r="D46" s="9"/>
      <c r="E46" s="9"/>
      <c r="F46" s="9"/>
      <c r="G46" s="14"/>
      <c r="H46" s="5"/>
      <c r="I46" s="5"/>
      <c r="J46" s="5"/>
      <c r="K46" s="5"/>
      <c r="L46" s="5"/>
    </row>
    <row r="47" spans="1:12" ht="20.100000000000001" customHeight="1" x14ac:dyDescent="0.25">
      <c r="A47" s="9"/>
      <c r="B47" s="10"/>
      <c r="C47" s="10"/>
      <c r="D47" s="11"/>
      <c r="E47" s="11"/>
      <c r="F47" s="11"/>
      <c r="G47" s="7"/>
      <c r="H47" s="8"/>
      <c r="I47" s="8"/>
      <c r="J47" s="8"/>
      <c r="K47" s="8"/>
      <c r="L47" s="8"/>
    </row>
    <row r="48" spans="1:12" ht="20.100000000000001" customHeight="1" x14ac:dyDescent="0.25">
      <c r="A48" s="5"/>
      <c r="B48" s="12"/>
      <c r="C48" s="12"/>
      <c r="D48" s="6"/>
      <c r="E48" s="6"/>
      <c r="F48" s="6"/>
      <c r="G48" s="13"/>
      <c r="H48" s="5"/>
      <c r="I48" s="5"/>
      <c r="J48" s="5"/>
      <c r="K48" s="5"/>
      <c r="L48" s="5"/>
    </row>
    <row r="49" spans="1:12" ht="20.100000000000001" customHeight="1" x14ac:dyDescent="0.25">
      <c r="A49" s="5"/>
      <c r="B49" s="9"/>
      <c r="C49" s="9"/>
      <c r="D49" s="5"/>
      <c r="E49" s="5"/>
      <c r="F49" s="5"/>
      <c r="G49" s="14"/>
      <c r="H49" s="5"/>
      <c r="I49" s="5"/>
      <c r="J49" s="5"/>
      <c r="K49" s="5"/>
      <c r="L49" s="5"/>
    </row>
    <row r="50" spans="1:12" ht="20.100000000000001" customHeight="1" x14ac:dyDescent="0.25">
      <c r="A50" s="16"/>
      <c r="B50" s="16"/>
      <c r="C50" s="16"/>
      <c r="D50" s="16"/>
      <c r="E50" s="16"/>
      <c r="F50" s="5"/>
      <c r="G50" s="14"/>
      <c r="H50" s="17"/>
      <c r="I50" s="17"/>
      <c r="J50" s="17"/>
      <c r="K50" s="17"/>
      <c r="L50" s="17"/>
    </row>
    <row r="51" spans="1:12" ht="20.100000000000001" customHeight="1" x14ac:dyDescent="0.25">
      <c r="A51" s="17"/>
      <c r="B51" s="17"/>
      <c r="C51" s="17"/>
      <c r="D51" s="17"/>
      <c r="E51" s="17"/>
      <c r="F51" s="5"/>
      <c r="G51" s="14"/>
      <c r="H51" s="17"/>
      <c r="I51" s="17"/>
      <c r="J51" s="17"/>
      <c r="K51" s="17"/>
      <c r="L51" s="17"/>
    </row>
    <row r="52" spans="1:12" ht="20.100000000000001" customHeight="1" x14ac:dyDescent="0.25">
      <c r="A52" s="5"/>
      <c r="B52" s="5"/>
      <c r="C52" s="5"/>
      <c r="D52" s="5"/>
      <c r="E52" s="5"/>
      <c r="F52" s="5"/>
      <c r="G52" s="14"/>
      <c r="H52" s="5"/>
      <c r="I52" s="5"/>
      <c r="J52" s="5"/>
      <c r="K52" s="5"/>
      <c r="L52" s="5"/>
    </row>
    <row r="53" spans="1:12" ht="20.100000000000001" customHeight="1" x14ac:dyDescent="0.25">
      <c r="A53" s="16"/>
      <c r="B53" s="16"/>
      <c r="C53" s="16"/>
      <c r="D53" s="16"/>
      <c r="E53" s="16"/>
      <c r="F53" s="5"/>
      <c r="G53" s="14"/>
      <c r="H53" s="17"/>
      <c r="I53" s="17"/>
      <c r="J53" s="17"/>
      <c r="K53" s="17"/>
      <c r="L53" s="17"/>
    </row>
    <row r="54" spans="1:12" ht="20.100000000000001" customHeight="1" x14ac:dyDescent="0.25">
      <c r="A54" s="17"/>
      <c r="B54" s="17"/>
      <c r="C54" s="17"/>
      <c r="D54" s="17"/>
      <c r="E54" s="17"/>
      <c r="F54" s="5"/>
      <c r="G54" s="14"/>
      <c r="H54" s="17"/>
      <c r="I54" s="17"/>
      <c r="J54" s="17"/>
      <c r="K54" s="17"/>
      <c r="L54" s="17"/>
    </row>
    <row r="55" spans="1:12" ht="35.1" customHeight="1" x14ac:dyDescent="0.25"/>
    <row r="56" spans="1:12" ht="35.1" customHeight="1" x14ac:dyDescent="0.25"/>
    <row r="57" spans="1:12" ht="35.1" customHeight="1" x14ac:dyDescent="0.25"/>
    <row r="58" spans="1:12" ht="35.1" customHeight="1" x14ac:dyDescent="0.25"/>
    <row r="59" spans="1:12" ht="35.1" customHeight="1" x14ac:dyDescent="0.25"/>
    <row r="60" spans="1:12" ht="35.1" customHeight="1" x14ac:dyDescent="0.25"/>
    <row r="61" spans="1:12" ht="35.1" customHeight="1" x14ac:dyDescent="0.25"/>
    <row r="62" spans="1:12" ht="35.1" customHeight="1" x14ac:dyDescent="0.25"/>
    <row r="63" spans="1:12" ht="35.1" customHeight="1" x14ac:dyDescent="0.25"/>
    <row r="64" spans="1:12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35.1" customHeight="1" x14ac:dyDescent="0.25"/>
  </sheetData>
  <sortState ref="B24:L44">
    <sortCondition descending="1" ref="K24:K44"/>
  </sortState>
  <mergeCells count="21">
    <mergeCell ref="A1:L1"/>
    <mergeCell ref="A2:L2"/>
    <mergeCell ref="A3:L3"/>
    <mergeCell ref="A4:L4"/>
    <mergeCell ref="A5:A8"/>
    <mergeCell ref="B5:B8"/>
    <mergeCell ref="D5:D8"/>
    <mergeCell ref="E5:F7"/>
    <mergeCell ref="G5:H7"/>
    <mergeCell ref="I5:J7"/>
    <mergeCell ref="K5:K8"/>
    <mergeCell ref="L5:L8"/>
    <mergeCell ref="C5:C8"/>
    <mergeCell ref="A50:E50"/>
    <mergeCell ref="H50:L50"/>
    <mergeCell ref="A54:E54"/>
    <mergeCell ref="H54:L54"/>
    <mergeCell ref="A51:E51"/>
    <mergeCell ref="H51:L51"/>
    <mergeCell ref="A53:E53"/>
    <mergeCell ref="H53:L53"/>
  </mergeCells>
  <pageMargins left="0.70866141732283472" right="0.70866141732283472" top="0.74803149606299213" bottom="0.74803149606299213" header="0.31496062992125984" footer="0.31496062992125984"/>
  <pageSetup paperSize="9" scale="67"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Eğitim Bilimleri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2020-01-16T14:46:20Z</dcterms:modified>
</cp:coreProperties>
</file>