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İşletme" sheetId="9" r:id="rId1"/>
  </sheets>
  <calcPr calcId="162913"/>
</workbook>
</file>

<file path=xl/calcChain.xml><?xml version="1.0" encoding="utf-8"?>
<calcChain xmlns="http://schemas.openxmlformats.org/spreadsheetml/2006/main">
  <c r="H12" i="9" l="1"/>
  <c r="H11" i="9"/>
  <c r="H18" i="9"/>
  <c r="H10" i="9"/>
  <c r="H27" i="9"/>
  <c r="H28" i="9"/>
  <c r="H29" i="9"/>
  <c r="H32" i="9"/>
  <c r="H21" i="9"/>
  <c r="H13" i="9"/>
  <c r="H30" i="9"/>
  <c r="H19" i="9"/>
  <c r="H20" i="9"/>
  <c r="H22" i="9"/>
  <c r="H16" i="9"/>
  <c r="H36" i="9"/>
  <c r="H15" i="9"/>
  <c r="H37" i="9"/>
  <c r="H25" i="9"/>
  <c r="H38" i="9"/>
  <c r="H14" i="9"/>
  <c r="H33" i="9"/>
  <c r="H31" i="9"/>
  <c r="H23" i="9"/>
  <c r="H34" i="9"/>
  <c r="H26" i="9"/>
  <c r="H35" i="9"/>
  <c r="H24" i="9"/>
  <c r="H17" i="9"/>
  <c r="F12" i="9" l="1"/>
  <c r="J12" i="9"/>
  <c r="F11" i="9"/>
  <c r="J11" i="9"/>
  <c r="F18" i="9"/>
  <c r="J18" i="9"/>
  <c r="F10" i="9"/>
  <c r="J10" i="9"/>
  <c r="F27" i="9"/>
  <c r="J27" i="9"/>
  <c r="F28" i="9"/>
  <c r="J28" i="9"/>
  <c r="F29" i="9"/>
  <c r="J29" i="9"/>
  <c r="F32" i="9"/>
  <c r="J32" i="9"/>
  <c r="F21" i="9"/>
  <c r="J21" i="9"/>
  <c r="F13" i="9"/>
  <c r="J13" i="9"/>
  <c r="F30" i="9"/>
  <c r="J30" i="9"/>
  <c r="F19" i="9"/>
  <c r="J19" i="9"/>
  <c r="F20" i="9"/>
  <c r="J20" i="9"/>
  <c r="F22" i="9"/>
  <c r="J22" i="9"/>
  <c r="F16" i="9"/>
  <c r="J16" i="9"/>
  <c r="F36" i="9"/>
  <c r="J36" i="9"/>
  <c r="F15" i="9"/>
  <c r="J15" i="9"/>
  <c r="F37" i="9"/>
  <c r="J37" i="9"/>
  <c r="F25" i="9"/>
  <c r="J25" i="9"/>
  <c r="F38" i="9"/>
  <c r="J38" i="9"/>
  <c r="F14" i="9"/>
  <c r="J14" i="9"/>
  <c r="F33" i="9"/>
  <c r="J33" i="9"/>
  <c r="F31" i="9"/>
  <c r="J31" i="9"/>
  <c r="F23" i="9"/>
  <c r="J23" i="9"/>
  <c r="F34" i="9"/>
  <c r="J34" i="9"/>
  <c r="F26" i="9"/>
  <c r="J26" i="9"/>
  <c r="F35" i="9"/>
  <c r="J35" i="9"/>
  <c r="F24" i="9"/>
  <c r="J24" i="9"/>
  <c r="F17" i="9"/>
  <c r="J17" i="9"/>
  <c r="K25" i="9" l="1"/>
  <c r="K16" i="9"/>
  <c r="K31" i="9"/>
  <c r="K30" i="9"/>
  <c r="K11" i="9"/>
  <c r="K38" i="9"/>
  <c r="K36" i="9"/>
  <c r="K32" i="9"/>
  <c r="K10" i="9"/>
  <c r="K14" i="9"/>
  <c r="K17" i="9"/>
  <c r="K24" i="9"/>
  <c r="K35" i="9"/>
  <c r="K26" i="9"/>
  <c r="K34" i="9"/>
  <c r="K23" i="9"/>
  <c r="K33" i="9"/>
  <c r="K37" i="9"/>
  <c r="K15" i="9"/>
  <c r="K22" i="9"/>
  <c r="K20" i="9"/>
  <c r="K19" i="9"/>
  <c r="K13" i="9"/>
  <c r="K21" i="9"/>
  <c r="K29" i="9"/>
  <c r="K28" i="9"/>
  <c r="K27" i="9"/>
  <c r="K18" i="9"/>
  <c r="K12" i="9"/>
  <c r="F9" i="9"/>
  <c r="J9" i="9" l="1"/>
  <c r="H9" i="9"/>
  <c r="K9" i="9" l="1"/>
</calcChain>
</file>

<file path=xl/sharedStrings.xml><?xml version="1.0" encoding="utf-8"?>
<sst xmlns="http://schemas.openxmlformats.org/spreadsheetml/2006/main" count="138" uniqueCount="82">
  <si>
    <t>ADAYIN</t>
  </si>
  <si>
    <t>Sıra No</t>
  </si>
  <si>
    <t>ALES</t>
  </si>
  <si>
    <t xml:space="preserve">LİSANS </t>
  </si>
  <si>
    <t>GENEL TOPLAM</t>
  </si>
  <si>
    <t>SONUÇ</t>
  </si>
  <si>
    <t>ALES PUANI</t>
  </si>
  <si>
    <t>ALES PUANI %50</t>
  </si>
  <si>
    <t>LİSANS PUANI</t>
  </si>
  <si>
    <t>01</t>
  </si>
  <si>
    <t>02</t>
  </si>
  <si>
    <t>03</t>
  </si>
  <si>
    <t>04</t>
  </si>
  <si>
    <t>05</t>
  </si>
  <si>
    <t>06</t>
  </si>
  <si>
    <t>07</t>
  </si>
  <si>
    <t>08</t>
  </si>
  <si>
    <t>ANABİLİM DALI</t>
  </si>
  <si>
    <t>BİLİM SINAVI</t>
  </si>
  <si>
    <t>BİLİM SINAV PUANI</t>
  </si>
  <si>
    <t>LİSANS PUANI %30</t>
  </si>
  <si>
    <t>BİLİM SINAV PUANI %20</t>
  </si>
  <si>
    <t xml:space="preserve">KARAMANOĞLU MEHMETBEY ÜNİVERSİTESİ 
SOSYAL BİLİMLER ENSTİTÜSÜ TEZLİ YÜKSEK LİSANS </t>
  </si>
  <si>
    <t xml:space="preserve">ADI </t>
  </si>
  <si>
    <t>T,C, KİMLİK NO</t>
  </si>
  <si>
    <t>2019 - 2020 BAHAR DÖNEMİ SONUÇ LİSTESİ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</si>
  <si>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</si>
  <si>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</si>
  <si>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</si>
  <si>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</si>
  <si>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</si>
  <si>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</si>
  <si>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</si>
  <si>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</si>
  <si>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</si>
  <si>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</si>
  <si>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İşletme ABD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</si>
  <si>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</si>
  <si>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</si>
  <si>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</si>
  <si>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</si>
  <si>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</si>
  <si>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</si>
  <si>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</si>
  <si>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</si>
  <si>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</si>
  <si>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</si>
  <si>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</si>
  <si>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</si>
  <si>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EVREN ÇAKIR</t>
  </si>
  <si>
    <t>HANDAN ŞAHİNLİ</t>
  </si>
  <si>
    <t>HAVVA KELEŞ</t>
  </si>
  <si>
    <t>BERNA SİNCAR</t>
  </si>
  <si>
    <t>OSMAN KURNAZ</t>
  </si>
  <si>
    <t>MEHMET ZENGEN</t>
  </si>
  <si>
    <t>DURMUŞ ARDA GÜNDÜZ</t>
  </si>
  <si>
    <t>VEYSEL ACAR</t>
  </si>
  <si>
    <t>AYŞE NUR UZUNÖZ</t>
  </si>
  <si>
    <t>HATİCE METLİ</t>
  </si>
  <si>
    <t>İBRAHİM ÇELİK</t>
  </si>
  <si>
    <t>OĞUZ CAN SÜRÜCÜ</t>
  </si>
  <si>
    <t>KÜBRA NİSA ÇEVİK</t>
  </si>
  <si>
    <t>SERKAN BOZKAN</t>
  </si>
  <si>
    <t>HÜSEYİN YAKARŞIMŞEK</t>
  </si>
  <si>
    <t>KÜBRA ASLAN UMUR</t>
  </si>
  <si>
    <t>HİLAL YASATEKİN</t>
  </si>
  <si>
    <t>ŞERİFE SOYLU</t>
  </si>
  <si>
    <t>HÜSEYİN HACIKAHYAOĞLU</t>
  </si>
  <si>
    <t>FATMANUR KIZIL</t>
  </si>
  <si>
    <t>KÜBRA KAYAR</t>
  </si>
  <si>
    <t>MUHAMMET TALHA ÇAKIR</t>
  </si>
  <si>
    <t>ABDURRAHMAN KOCAAĞA</t>
  </si>
  <si>
    <t>FURKAN İLİK</t>
  </si>
  <si>
    <t>RAHMAN ARICI</t>
  </si>
  <si>
    <t>RAHMAN TAŞ</t>
  </si>
  <si>
    <t>SAADET KÖK</t>
  </si>
  <si>
    <t>BETÜL BİLİR</t>
  </si>
  <si>
    <t>HATİCE DEMİR</t>
  </si>
  <si>
    <t>BİLGE ARIKAN</t>
  </si>
  <si>
    <t>BAŞARILI</t>
  </si>
  <si>
    <t>BAŞARISIZ</t>
  </si>
  <si>
    <t>GİRMEDİ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</si>
</sst>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"/>
    <numFmt numFmtId="166" formatCode="0.000"/>
  </numFmts>
  <fonts count="8" x14ac:knownFonts="1">
    <font>
      <sz val="11"/>
      <color theme="1"/>
      <name val="Calibri"/>
      <family val="2"/>
      <charset val="162"/>
      <scheme val="minor"/>
    </font>
    <font>
      <sz val="11"/>
      <name val="Arial"/>
      <family val="2"/>
      <charset val="162"/>
    </font>
    <font>
      <b/>
      <sz val="12"/>
      <name val="Arial Tur"/>
      <charset val="162"/>
    </font>
    <font>
      <b/>
      <sz val="11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4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4" fontId="7" fillId="5" borderId="2" xfId="0" applyNumberFormat="1" applyFont="1" applyFill="1" applyBorder="1" applyAlignment="1">
      <alignment horizontal="center" vertical="center" wrapText="1"/>
    </xf>
    <xf numFmtId="166" fontId="1" fillId="5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/>
    </xf>
    <xf numFmtId="166" fontId="1" fillId="5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7" fillId="6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center" vertical="center" wrapText="1"/>
    </xf>
    <xf numFmtId="166" fontId="1" fillId="6" borderId="2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/>
    </xf>
    <xf numFmtId="166" fontId="1" fillId="6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7EA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topLeftCell="A6" workbookViewId="0">
      <selection activeCell="F19" sqref="F19"/>
    </sheetView>
  </sheetViews>
  <sheetFormatPr defaultRowHeight="15" x14ac:dyDescent="0.25"/>
  <cols>
    <col min="1" max="1" width="6.140625" customWidth="1"/>
    <col min="2" max="2" width="16.5703125" customWidth="1"/>
    <col min="3" max="3" width="28.7109375" customWidth="1"/>
    <col min="4" max="4" width="21.140625" customWidth="1"/>
    <col min="5" max="5" width="11" customWidth="1"/>
    <col min="6" max="6" width="10.140625" customWidth="1"/>
    <col min="7" max="7" width="10.140625" style="10" customWidth="1"/>
    <col min="8" max="8" width="10.140625" customWidth="1"/>
    <col min="9" max="9" width="9.7109375" customWidth="1"/>
    <col min="10" max="10" width="12.28515625" customWidth="1"/>
    <col min="11" max="11" width="10.140625" customWidth="1"/>
    <col min="12" max="12" width="15.7109375" customWidth="1"/>
    <col min="13" max="13" width="5.85546875" customWidth="1"/>
  </cols>
  <sheetData>
    <row r="1" spans="1:12" s="1" customFormat="1" ht="35.1" customHeight="1" x14ac:dyDescent="0.25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" customFormat="1" ht="30.75" customHeight="1" x14ac:dyDescent="0.2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 ht="1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s="1" customFormat="1" ht="14.25" customHeight="1" x14ac:dyDescent="0.2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s="1" customFormat="1" ht="9.9499999999999993" customHeight="1" x14ac:dyDescent="0.2">
      <c r="A5" s="19" t="s">
        <v>1</v>
      </c>
      <c r="B5" s="21" t="s">
        <v>24</v>
      </c>
      <c r="C5" s="21" t="s">
        <v>23</v>
      </c>
      <c r="D5" s="24" t="s">
        <v>17</v>
      </c>
      <c r="E5" s="27" t="s">
        <v>2</v>
      </c>
      <c r="F5" s="28"/>
      <c r="G5" s="31" t="s">
        <v>3</v>
      </c>
      <c r="H5" s="32"/>
      <c r="I5" s="35" t="s">
        <v>18</v>
      </c>
      <c r="J5" s="32"/>
      <c r="K5" s="27" t="s">
        <v>4</v>
      </c>
      <c r="L5" s="36" t="s">
        <v>5</v>
      </c>
    </row>
    <row r="6" spans="1:12" s="1" customFormat="1" ht="9.9499999999999993" customHeight="1" x14ac:dyDescent="0.2">
      <c r="A6" s="19"/>
      <c r="B6" s="22"/>
      <c r="C6" s="38"/>
      <c r="D6" s="25"/>
      <c r="E6" s="27"/>
      <c r="F6" s="28"/>
      <c r="G6" s="33"/>
      <c r="H6" s="28"/>
      <c r="I6" s="27"/>
      <c r="J6" s="28"/>
      <c r="K6" s="27"/>
      <c r="L6" s="36"/>
    </row>
    <row r="7" spans="1:12" s="1" customFormat="1" ht="9.9499999999999993" customHeight="1" x14ac:dyDescent="0.2">
      <c r="A7" s="19"/>
      <c r="B7" s="22"/>
      <c r="C7" s="38"/>
      <c r="D7" s="25"/>
      <c r="E7" s="29"/>
      <c r="F7" s="30"/>
      <c r="G7" s="34"/>
      <c r="H7" s="30"/>
      <c r="I7" s="29"/>
      <c r="J7" s="30"/>
      <c r="K7" s="27"/>
      <c r="L7" s="36"/>
    </row>
    <row r="8" spans="1:12" s="1" customFormat="1" ht="44.25" customHeight="1" x14ac:dyDescent="0.2">
      <c r="A8" s="20"/>
      <c r="B8" s="23"/>
      <c r="C8" s="39"/>
      <c r="D8" s="26"/>
      <c r="E8" s="2" t="s">
        <v>6</v>
      </c>
      <c r="F8" s="2" t="s">
        <v>7</v>
      </c>
      <c r="G8" s="3" t="s">
        <v>8</v>
      </c>
      <c r="H8" s="4" t="s">
        <v>20</v>
      </c>
      <c r="I8" s="3" t="s">
        <v>19</v>
      </c>
      <c r="J8" s="4" t="s">
        <v>21</v>
      </c>
      <c r="K8" s="29"/>
      <c r="L8" s="37"/>
    </row>
    <row r="9" spans="1:12" s="1" customFormat="1" ht="30" customHeight="1" x14ac:dyDescent="0.2">
      <c r="A9" s="42" t="s">
        <v>9</v>
      </c>
      <c r="B9" s="43"/>
      <c r="C9" s="44" t="s">
        <v>49</v>
      </c>
      <c r="D9" s="45" t="s">
        <v>36</v>
      </c>
      <c r="E9" s="46">
        <v>76.513999999999996</v>
      </c>
      <c r="F9" s="47">
        <f t="shared" ref="F9:F38" si="0">SUM(E9/2)</f>
        <v>38.256999999999998</v>
      </c>
      <c r="G9" s="48">
        <v>95.56</v>
      </c>
      <c r="H9" s="47">
        <f t="shared" ref="H9:H38" si="1">G9*30/100</f>
        <v>28.668000000000003</v>
      </c>
      <c r="I9" s="49">
        <v>72</v>
      </c>
      <c r="J9" s="47">
        <f t="shared" ref="J9:J38" si="2">I9*20/100</f>
        <v>14.4</v>
      </c>
      <c r="K9" s="50">
        <f t="shared" ref="K9:K38" si="3">SUM(F9+H9+J9)</f>
        <v>81.325000000000003</v>
      </c>
      <c r="L9" s="51" t="s">
        <v>79</v>
      </c>
    </row>
    <row r="10" spans="1:12" s="1" customFormat="1" ht="30" customHeight="1" x14ac:dyDescent="0.2">
      <c r="A10" s="42" t="s">
        <v>10</v>
      </c>
      <c r="B10" s="43"/>
      <c r="C10" s="44" t="s">
        <v>53</v>
      </c>
      <c r="D10" s="45" t="s">
        <v>36</v>
      </c>
      <c r="E10" s="46">
        <v>72.450999999999993</v>
      </c>
      <c r="F10" s="47">
        <f t="shared" si="0"/>
        <v>36.225499999999997</v>
      </c>
      <c r="G10" s="48">
        <v>79.709999999999994</v>
      </c>
      <c r="H10" s="47">
        <f t="shared" si="1"/>
        <v>23.912999999999997</v>
      </c>
      <c r="I10" s="49">
        <v>64</v>
      </c>
      <c r="J10" s="47">
        <f t="shared" si="2"/>
        <v>12.8</v>
      </c>
      <c r="K10" s="50">
        <f t="shared" si="3"/>
        <v>72.938499999999991</v>
      </c>
      <c r="L10" s="51" t="s">
        <v>79</v>
      </c>
    </row>
    <row r="11" spans="1:12" s="1" customFormat="1" ht="30" customHeight="1" x14ac:dyDescent="0.2">
      <c r="A11" s="42" t="s">
        <v>11</v>
      </c>
      <c r="B11" s="43"/>
      <c r="C11" s="44" t="s">
        <v>51</v>
      </c>
      <c r="D11" s="45" t="s">
        <v>36</v>
      </c>
      <c r="E11" s="46">
        <v>70.602000000000004</v>
      </c>
      <c r="F11" s="47">
        <f t="shared" si="0"/>
        <v>35.301000000000002</v>
      </c>
      <c r="G11" s="48">
        <v>83.2</v>
      </c>
      <c r="H11" s="47">
        <f t="shared" si="1"/>
        <v>24.96</v>
      </c>
      <c r="I11" s="49">
        <v>58</v>
      </c>
      <c r="J11" s="47">
        <f t="shared" si="2"/>
        <v>11.6</v>
      </c>
      <c r="K11" s="50">
        <f t="shared" si="3"/>
        <v>71.861000000000004</v>
      </c>
      <c r="L11" s="51" t="s">
        <v>79</v>
      </c>
    </row>
    <row r="12" spans="1:12" s="1" customFormat="1" ht="30" customHeight="1" x14ac:dyDescent="0.2">
      <c r="A12" s="42" t="s">
        <v>12</v>
      </c>
      <c r="B12" s="43"/>
      <c r="C12" s="44" t="s">
        <v>50</v>
      </c>
      <c r="D12" s="45" t="s">
        <v>36</v>
      </c>
      <c r="E12" s="46">
        <v>60.027000000000001</v>
      </c>
      <c r="F12" s="47">
        <f t="shared" si="0"/>
        <v>30.013500000000001</v>
      </c>
      <c r="G12" s="48">
        <v>94.86</v>
      </c>
      <c r="H12" s="47">
        <f t="shared" si="1"/>
        <v>28.458000000000002</v>
      </c>
      <c r="I12" s="49">
        <v>62</v>
      </c>
      <c r="J12" s="47">
        <f t="shared" si="2"/>
        <v>12.4</v>
      </c>
      <c r="K12" s="50">
        <f t="shared" si="3"/>
        <v>70.871500000000012</v>
      </c>
      <c r="L12" s="51" t="s">
        <v>79</v>
      </c>
    </row>
    <row r="13" spans="1:12" s="1" customFormat="1" ht="30" customHeight="1" x14ac:dyDescent="0.2">
      <c r="A13" s="42" t="s">
        <v>13</v>
      </c>
      <c r="B13" s="43"/>
      <c r="C13" s="44" t="s">
        <v>59</v>
      </c>
      <c r="D13" s="45" t="s">
        <v>36</v>
      </c>
      <c r="E13" s="46">
        <v>72.509</v>
      </c>
      <c r="F13" s="47">
        <f t="shared" si="0"/>
        <v>36.2545</v>
      </c>
      <c r="G13" s="48">
        <v>73.75</v>
      </c>
      <c r="H13" s="47">
        <f t="shared" si="1"/>
        <v>22.125</v>
      </c>
      <c r="I13" s="49">
        <v>58</v>
      </c>
      <c r="J13" s="47">
        <f t="shared" si="2"/>
        <v>11.6</v>
      </c>
      <c r="K13" s="50">
        <f t="shared" si="3"/>
        <v>69.979500000000002</v>
      </c>
      <c r="L13" s="51" t="s">
        <v>79</v>
      </c>
    </row>
    <row r="14" spans="1:12" s="1" customFormat="1" ht="30" customHeight="1" x14ac:dyDescent="0.2">
      <c r="A14" s="42" t="s">
        <v>14</v>
      </c>
      <c r="B14" s="43"/>
      <c r="C14" s="44" t="s">
        <v>70</v>
      </c>
      <c r="D14" s="45" t="s">
        <v>36</v>
      </c>
      <c r="E14" s="46">
        <v>66.980999999999995</v>
      </c>
      <c r="F14" s="47">
        <f t="shared" si="0"/>
        <v>33.490499999999997</v>
      </c>
      <c r="G14" s="48">
        <v>73.400000000000006</v>
      </c>
      <c r="H14" s="47">
        <f t="shared" si="1"/>
        <v>22.02</v>
      </c>
      <c r="I14" s="49">
        <v>62</v>
      </c>
      <c r="J14" s="47">
        <f t="shared" si="2"/>
        <v>12.4</v>
      </c>
      <c r="K14" s="50">
        <f t="shared" si="3"/>
        <v>67.910499999999999</v>
      </c>
      <c r="L14" s="51" t="s">
        <v>79</v>
      </c>
    </row>
    <row r="15" spans="1:12" s="1" customFormat="1" ht="30" customHeight="1" x14ac:dyDescent="0.2">
      <c r="A15" s="42" t="s">
        <v>15</v>
      </c>
      <c r="B15" s="43"/>
      <c r="C15" s="44" t="s">
        <v>66</v>
      </c>
      <c r="D15" s="45" t="s">
        <v>36</v>
      </c>
      <c r="E15" s="46">
        <v>75.248999999999995</v>
      </c>
      <c r="F15" s="47">
        <f t="shared" si="0"/>
        <v>37.624499999999998</v>
      </c>
      <c r="G15" s="48">
        <v>66.86</v>
      </c>
      <c r="H15" s="47">
        <f t="shared" si="1"/>
        <v>20.058</v>
      </c>
      <c r="I15" s="49">
        <v>50</v>
      </c>
      <c r="J15" s="47">
        <f t="shared" si="2"/>
        <v>10</v>
      </c>
      <c r="K15" s="50">
        <f t="shared" si="3"/>
        <v>67.682500000000005</v>
      </c>
      <c r="L15" s="51" t="s">
        <v>79</v>
      </c>
    </row>
    <row r="16" spans="1:12" s="1" customFormat="1" ht="30" customHeight="1" x14ac:dyDescent="0.2">
      <c r="A16" s="42" t="s">
        <v>16</v>
      </c>
      <c r="B16" s="43"/>
      <c r="C16" s="44" t="s">
        <v>64</v>
      </c>
      <c r="D16" s="45" t="s">
        <v>36</v>
      </c>
      <c r="E16" s="46">
        <v>65.376999999999995</v>
      </c>
      <c r="F16" s="47">
        <f t="shared" si="0"/>
        <v>32.688499999999998</v>
      </c>
      <c r="G16" s="48">
        <v>76.900000000000006</v>
      </c>
      <c r="H16" s="47">
        <f t="shared" si="1"/>
        <v>23.07</v>
      </c>
      <c r="I16" s="49">
        <v>52</v>
      </c>
      <c r="J16" s="47">
        <f t="shared" si="2"/>
        <v>10.4</v>
      </c>
      <c r="K16" s="50">
        <f t="shared" si="3"/>
        <v>66.158500000000004</v>
      </c>
      <c r="L16" s="51" t="s">
        <v>79</v>
      </c>
    </row>
    <row r="17" spans="1:12" s="1" customFormat="1" ht="30" customHeight="1" x14ac:dyDescent="0.2">
      <c r="A17" s="42" t="s">
        <v>26</v>
      </c>
      <c r="B17" s="43"/>
      <c r="C17" s="44" t="s">
        <v>78</v>
      </c>
      <c r="D17" s="45" t="s">
        <v>36</v>
      </c>
      <c r="E17" s="46">
        <v>58.531999999999996</v>
      </c>
      <c r="F17" s="47">
        <f t="shared" si="0"/>
        <v>29.265999999999998</v>
      </c>
      <c r="G17" s="48">
        <v>76.2</v>
      </c>
      <c r="H17" s="47">
        <f t="shared" si="1"/>
        <v>22.86</v>
      </c>
      <c r="I17" s="49">
        <v>52</v>
      </c>
      <c r="J17" s="47">
        <f t="shared" si="2"/>
        <v>10.4</v>
      </c>
      <c r="K17" s="50">
        <f t="shared" si="3"/>
        <v>62.525999999999996</v>
      </c>
      <c r="L17" s="51" t="s">
        <v>79</v>
      </c>
    </row>
    <row r="18" spans="1:12" s="1" customFormat="1" ht="30" customHeight="1" x14ac:dyDescent="0.2">
      <c r="A18" s="52" t="s">
        <v>27</v>
      </c>
      <c r="B18" s="53"/>
      <c r="C18" s="54" t="s">
        <v>52</v>
      </c>
      <c r="D18" s="55" t="s">
        <v>36</v>
      </c>
      <c r="E18" s="56">
        <v>70.084999999999994</v>
      </c>
      <c r="F18" s="57">
        <f t="shared" si="0"/>
        <v>35.042499999999997</v>
      </c>
      <c r="G18" s="58">
        <v>82.96</v>
      </c>
      <c r="H18" s="57">
        <f t="shared" si="1"/>
        <v>24.887999999999998</v>
      </c>
      <c r="I18" s="59">
        <v>36</v>
      </c>
      <c r="J18" s="57">
        <f t="shared" si="2"/>
        <v>7.2</v>
      </c>
      <c r="K18" s="60">
        <f t="shared" si="3"/>
        <v>67.130499999999998</v>
      </c>
      <c r="L18" s="61" t="s">
        <v>80</v>
      </c>
    </row>
    <row r="19" spans="1:12" s="1" customFormat="1" ht="30" customHeight="1" x14ac:dyDescent="0.2">
      <c r="A19" s="52" t="s">
        <v>28</v>
      </c>
      <c r="B19" s="53"/>
      <c r="C19" s="54" t="s">
        <v>61</v>
      </c>
      <c r="D19" s="55" t="s">
        <v>36</v>
      </c>
      <c r="E19" s="56">
        <v>71.290000000000006</v>
      </c>
      <c r="F19" s="57">
        <f t="shared" si="0"/>
        <v>35.645000000000003</v>
      </c>
      <c r="G19" s="58">
        <v>72.459999999999994</v>
      </c>
      <c r="H19" s="57">
        <f t="shared" si="1"/>
        <v>21.737999999999996</v>
      </c>
      <c r="I19" s="59">
        <v>48</v>
      </c>
      <c r="J19" s="57">
        <f t="shared" si="2"/>
        <v>9.6</v>
      </c>
      <c r="K19" s="60">
        <f t="shared" si="3"/>
        <v>66.98299999999999</v>
      </c>
      <c r="L19" s="61" t="s">
        <v>80</v>
      </c>
    </row>
    <row r="20" spans="1:12" s="1" customFormat="1" ht="30" customHeight="1" x14ac:dyDescent="0.2">
      <c r="A20" s="52" t="s">
        <v>29</v>
      </c>
      <c r="B20" s="53"/>
      <c r="C20" s="54" t="s">
        <v>62</v>
      </c>
      <c r="D20" s="55" t="s">
        <v>36</v>
      </c>
      <c r="E20" s="56">
        <v>71.155000000000001</v>
      </c>
      <c r="F20" s="57">
        <f t="shared" si="0"/>
        <v>35.577500000000001</v>
      </c>
      <c r="G20" s="58">
        <v>71.8</v>
      </c>
      <c r="H20" s="57">
        <f t="shared" si="1"/>
        <v>21.54</v>
      </c>
      <c r="I20" s="59">
        <v>42</v>
      </c>
      <c r="J20" s="57">
        <f t="shared" si="2"/>
        <v>8.4</v>
      </c>
      <c r="K20" s="60">
        <f t="shared" si="3"/>
        <v>65.517499999999998</v>
      </c>
      <c r="L20" s="61" t="s">
        <v>80</v>
      </c>
    </row>
    <row r="21" spans="1:12" s="1" customFormat="1" ht="30" customHeight="1" x14ac:dyDescent="0.2">
      <c r="A21" s="52" t="s">
        <v>30</v>
      </c>
      <c r="B21" s="53"/>
      <c r="C21" s="54" t="s">
        <v>58</v>
      </c>
      <c r="D21" s="55" t="s">
        <v>36</v>
      </c>
      <c r="E21" s="56">
        <v>62.481000000000002</v>
      </c>
      <c r="F21" s="57">
        <f t="shared" si="0"/>
        <v>31.240500000000001</v>
      </c>
      <c r="G21" s="58">
        <v>83.9</v>
      </c>
      <c r="H21" s="57">
        <f t="shared" si="1"/>
        <v>25.17</v>
      </c>
      <c r="I21" s="59">
        <v>44</v>
      </c>
      <c r="J21" s="57">
        <f t="shared" si="2"/>
        <v>8.8000000000000007</v>
      </c>
      <c r="K21" s="60">
        <f t="shared" si="3"/>
        <v>65.210499999999996</v>
      </c>
      <c r="L21" s="61" t="s">
        <v>80</v>
      </c>
    </row>
    <row r="22" spans="1:12" s="1" customFormat="1" ht="30" customHeight="1" x14ac:dyDescent="0.2">
      <c r="A22" s="52" t="s">
        <v>31</v>
      </c>
      <c r="B22" s="53"/>
      <c r="C22" s="54" t="s">
        <v>63</v>
      </c>
      <c r="D22" s="55" t="s">
        <v>36</v>
      </c>
      <c r="E22" s="56">
        <v>58.402000000000001</v>
      </c>
      <c r="F22" s="57">
        <f t="shared" si="0"/>
        <v>29.201000000000001</v>
      </c>
      <c r="G22" s="58">
        <v>84.13</v>
      </c>
      <c r="H22" s="57">
        <f t="shared" si="1"/>
        <v>25.238999999999997</v>
      </c>
      <c r="I22" s="59">
        <v>46</v>
      </c>
      <c r="J22" s="57">
        <f t="shared" si="2"/>
        <v>9.1999999999999993</v>
      </c>
      <c r="K22" s="60">
        <f t="shared" si="3"/>
        <v>63.64</v>
      </c>
      <c r="L22" s="61" t="s">
        <v>80</v>
      </c>
    </row>
    <row r="23" spans="1:12" s="1" customFormat="1" ht="30" customHeight="1" x14ac:dyDescent="0.2">
      <c r="A23" s="52" t="s">
        <v>32</v>
      </c>
      <c r="B23" s="53"/>
      <c r="C23" s="54" t="s">
        <v>73</v>
      </c>
      <c r="D23" s="55" t="s">
        <v>36</v>
      </c>
      <c r="E23" s="56">
        <v>64.671000000000006</v>
      </c>
      <c r="F23" s="57">
        <f t="shared" si="0"/>
        <v>32.335500000000003</v>
      </c>
      <c r="G23" s="58">
        <v>73.63</v>
      </c>
      <c r="H23" s="57">
        <f t="shared" si="1"/>
        <v>22.088999999999995</v>
      </c>
      <c r="I23" s="59">
        <v>46</v>
      </c>
      <c r="J23" s="57">
        <f t="shared" si="2"/>
        <v>9.1999999999999993</v>
      </c>
      <c r="K23" s="60">
        <f t="shared" si="3"/>
        <v>63.624499999999998</v>
      </c>
      <c r="L23" s="61" t="s">
        <v>80</v>
      </c>
    </row>
    <row r="24" spans="1:12" s="1" customFormat="1" ht="30" customHeight="1" x14ac:dyDescent="0.2">
      <c r="A24" s="52" t="s">
        <v>33</v>
      </c>
      <c r="B24" s="53"/>
      <c r="C24" s="54" t="s">
        <v>77</v>
      </c>
      <c r="D24" s="55" t="s">
        <v>36</v>
      </c>
      <c r="E24" s="56">
        <v>66.826999999999998</v>
      </c>
      <c r="F24" s="57">
        <f t="shared" si="0"/>
        <v>33.413499999999999</v>
      </c>
      <c r="G24" s="58">
        <v>68.260000000000005</v>
      </c>
      <c r="H24" s="57">
        <f t="shared" si="1"/>
        <v>20.478000000000002</v>
      </c>
      <c r="I24" s="59">
        <v>44</v>
      </c>
      <c r="J24" s="57">
        <f t="shared" si="2"/>
        <v>8.8000000000000007</v>
      </c>
      <c r="K24" s="60">
        <f t="shared" si="3"/>
        <v>62.691500000000005</v>
      </c>
      <c r="L24" s="61" t="s">
        <v>80</v>
      </c>
    </row>
    <row r="25" spans="1:12" s="1" customFormat="1" ht="30" customHeight="1" x14ac:dyDescent="0.2">
      <c r="A25" s="52" t="s">
        <v>34</v>
      </c>
      <c r="B25" s="53"/>
      <c r="C25" s="54" t="s">
        <v>68</v>
      </c>
      <c r="D25" s="55" t="s">
        <v>36</v>
      </c>
      <c r="E25" s="56">
        <v>57.308</v>
      </c>
      <c r="F25" s="57">
        <f t="shared" si="0"/>
        <v>28.654</v>
      </c>
      <c r="G25" s="58">
        <v>84.6</v>
      </c>
      <c r="H25" s="57">
        <f t="shared" si="1"/>
        <v>25.38</v>
      </c>
      <c r="I25" s="59">
        <v>40</v>
      </c>
      <c r="J25" s="57">
        <f t="shared" si="2"/>
        <v>8</v>
      </c>
      <c r="K25" s="60">
        <f t="shared" si="3"/>
        <v>62.033999999999999</v>
      </c>
      <c r="L25" s="61" t="s">
        <v>80</v>
      </c>
    </row>
    <row r="26" spans="1:12" s="1" customFormat="1" ht="30" customHeight="1" x14ac:dyDescent="0.2">
      <c r="A26" s="52" t="s">
        <v>35</v>
      </c>
      <c r="B26" s="53"/>
      <c r="C26" s="54" t="s">
        <v>75</v>
      </c>
      <c r="D26" s="55" t="s">
        <v>36</v>
      </c>
      <c r="E26" s="56">
        <v>55.289000000000001</v>
      </c>
      <c r="F26" s="57">
        <f t="shared" si="0"/>
        <v>27.644500000000001</v>
      </c>
      <c r="G26" s="58">
        <v>81.56</v>
      </c>
      <c r="H26" s="57">
        <f t="shared" si="1"/>
        <v>24.468000000000004</v>
      </c>
      <c r="I26" s="59">
        <v>44</v>
      </c>
      <c r="J26" s="57">
        <f t="shared" si="2"/>
        <v>8.8000000000000007</v>
      </c>
      <c r="K26" s="60">
        <f t="shared" si="3"/>
        <v>60.912500000000009</v>
      </c>
      <c r="L26" s="61" t="s">
        <v>80</v>
      </c>
    </row>
    <row r="27" spans="1:12" s="1" customFormat="1" ht="30" customHeight="1" x14ac:dyDescent="0.2">
      <c r="A27" s="52" t="s">
        <v>37</v>
      </c>
      <c r="B27" s="53"/>
      <c r="C27" s="54" t="s">
        <v>54</v>
      </c>
      <c r="D27" s="55" t="s">
        <v>36</v>
      </c>
      <c r="E27" s="56">
        <v>78.566000000000003</v>
      </c>
      <c r="F27" s="57">
        <f t="shared" si="0"/>
        <v>39.283000000000001</v>
      </c>
      <c r="G27" s="58">
        <v>71.53</v>
      </c>
      <c r="H27" s="57">
        <f t="shared" si="1"/>
        <v>21.459</v>
      </c>
      <c r="I27" s="59">
        <v>0</v>
      </c>
      <c r="J27" s="57">
        <f t="shared" si="2"/>
        <v>0</v>
      </c>
      <c r="K27" s="60">
        <f t="shared" si="3"/>
        <v>60.742000000000004</v>
      </c>
      <c r="L27" s="61" t="s">
        <v>81</v>
      </c>
    </row>
    <row r="28" spans="1:12" s="1" customFormat="1" ht="30" customHeight="1" x14ac:dyDescent="0.2">
      <c r="A28" s="52" t="s">
        <v>38</v>
      </c>
      <c r="B28" s="53"/>
      <c r="C28" s="54" t="s">
        <v>55</v>
      </c>
      <c r="D28" s="55" t="s">
        <v>36</v>
      </c>
      <c r="E28" s="56">
        <v>71.180999999999997</v>
      </c>
      <c r="F28" s="57">
        <f t="shared" si="0"/>
        <v>35.590499999999999</v>
      </c>
      <c r="G28" s="58">
        <v>78.760000000000005</v>
      </c>
      <c r="H28" s="57">
        <f t="shared" si="1"/>
        <v>23.628</v>
      </c>
      <c r="I28" s="59">
        <v>0</v>
      </c>
      <c r="J28" s="57">
        <f t="shared" si="2"/>
        <v>0</v>
      </c>
      <c r="K28" s="60">
        <f t="shared" si="3"/>
        <v>59.218499999999999</v>
      </c>
      <c r="L28" s="61" t="s">
        <v>81</v>
      </c>
    </row>
    <row r="29" spans="1:12" s="1" customFormat="1" ht="30" customHeight="1" x14ac:dyDescent="0.2">
      <c r="A29" s="52" t="s">
        <v>39</v>
      </c>
      <c r="B29" s="53"/>
      <c r="C29" s="54" t="s">
        <v>56</v>
      </c>
      <c r="D29" s="55" t="s">
        <v>36</v>
      </c>
      <c r="E29" s="56">
        <v>60.887</v>
      </c>
      <c r="F29" s="57">
        <f t="shared" si="0"/>
        <v>30.4435</v>
      </c>
      <c r="G29" s="58">
        <v>88.33</v>
      </c>
      <c r="H29" s="57">
        <f t="shared" si="1"/>
        <v>26.499000000000002</v>
      </c>
      <c r="I29" s="59">
        <v>0</v>
      </c>
      <c r="J29" s="57">
        <f t="shared" si="2"/>
        <v>0</v>
      </c>
      <c r="K29" s="60">
        <f t="shared" si="3"/>
        <v>56.942500000000003</v>
      </c>
      <c r="L29" s="61" t="s">
        <v>81</v>
      </c>
    </row>
    <row r="30" spans="1:12" s="1" customFormat="1" ht="30" customHeight="1" x14ac:dyDescent="0.2">
      <c r="A30" s="52" t="s">
        <v>40</v>
      </c>
      <c r="B30" s="53"/>
      <c r="C30" s="54" t="s">
        <v>60</v>
      </c>
      <c r="D30" s="55" t="s">
        <v>36</v>
      </c>
      <c r="E30" s="56">
        <v>63.530999999999999</v>
      </c>
      <c r="F30" s="57">
        <f t="shared" si="0"/>
        <v>31.765499999999999</v>
      </c>
      <c r="G30" s="58">
        <v>82.26</v>
      </c>
      <c r="H30" s="57">
        <f t="shared" si="1"/>
        <v>24.678000000000001</v>
      </c>
      <c r="I30" s="59">
        <v>0</v>
      </c>
      <c r="J30" s="57">
        <f t="shared" si="2"/>
        <v>0</v>
      </c>
      <c r="K30" s="60">
        <f t="shared" si="3"/>
        <v>56.4435</v>
      </c>
      <c r="L30" s="61" t="s">
        <v>81</v>
      </c>
    </row>
    <row r="31" spans="1:12" s="1" customFormat="1" ht="30" customHeight="1" x14ac:dyDescent="0.2">
      <c r="A31" s="52" t="s">
        <v>41</v>
      </c>
      <c r="B31" s="53"/>
      <c r="C31" s="54" t="s">
        <v>72</v>
      </c>
      <c r="D31" s="55" t="s">
        <v>36</v>
      </c>
      <c r="E31" s="56">
        <v>72.215000000000003</v>
      </c>
      <c r="F31" s="57">
        <f t="shared" si="0"/>
        <v>36.107500000000002</v>
      </c>
      <c r="G31" s="58">
        <v>66.16</v>
      </c>
      <c r="H31" s="57">
        <f t="shared" si="1"/>
        <v>19.847999999999999</v>
      </c>
      <c r="I31" s="59">
        <v>0</v>
      </c>
      <c r="J31" s="57">
        <f t="shared" si="2"/>
        <v>0</v>
      </c>
      <c r="K31" s="60">
        <f t="shared" si="3"/>
        <v>55.955500000000001</v>
      </c>
      <c r="L31" s="61" t="s">
        <v>81</v>
      </c>
    </row>
    <row r="32" spans="1:12" s="1" customFormat="1" ht="30" customHeight="1" x14ac:dyDescent="0.2">
      <c r="A32" s="52" t="s">
        <v>42</v>
      </c>
      <c r="B32" s="53"/>
      <c r="C32" s="54" t="s">
        <v>57</v>
      </c>
      <c r="D32" s="55" t="s">
        <v>36</v>
      </c>
      <c r="E32" s="56">
        <v>58.301000000000002</v>
      </c>
      <c r="F32" s="57">
        <f t="shared" si="0"/>
        <v>29.150500000000001</v>
      </c>
      <c r="G32" s="58">
        <v>88.56</v>
      </c>
      <c r="H32" s="57">
        <f t="shared" si="1"/>
        <v>26.568000000000001</v>
      </c>
      <c r="I32" s="59">
        <v>0</v>
      </c>
      <c r="J32" s="57">
        <f t="shared" si="2"/>
        <v>0</v>
      </c>
      <c r="K32" s="60">
        <f t="shared" si="3"/>
        <v>55.718500000000006</v>
      </c>
      <c r="L32" s="61" t="s">
        <v>81</v>
      </c>
    </row>
    <row r="33" spans="1:12" s="1" customFormat="1" ht="30" customHeight="1" x14ac:dyDescent="0.2">
      <c r="A33" s="52" t="s">
        <v>43</v>
      </c>
      <c r="B33" s="53"/>
      <c r="C33" s="54" t="s">
        <v>71</v>
      </c>
      <c r="D33" s="55" t="s">
        <v>36</v>
      </c>
      <c r="E33" s="56">
        <v>68.465999999999994</v>
      </c>
      <c r="F33" s="57">
        <f t="shared" si="0"/>
        <v>34.232999999999997</v>
      </c>
      <c r="G33" s="58">
        <v>71.3</v>
      </c>
      <c r="H33" s="57">
        <f t="shared" si="1"/>
        <v>21.39</v>
      </c>
      <c r="I33" s="59">
        <v>0</v>
      </c>
      <c r="J33" s="57">
        <f t="shared" si="2"/>
        <v>0</v>
      </c>
      <c r="K33" s="60">
        <f t="shared" si="3"/>
        <v>55.622999999999998</v>
      </c>
      <c r="L33" s="61" t="s">
        <v>81</v>
      </c>
    </row>
    <row r="34" spans="1:12" s="1" customFormat="1" ht="30" customHeight="1" x14ac:dyDescent="0.2">
      <c r="A34" s="52" t="s">
        <v>44</v>
      </c>
      <c r="B34" s="53"/>
      <c r="C34" s="54" t="s">
        <v>74</v>
      </c>
      <c r="D34" s="55" t="s">
        <v>36</v>
      </c>
      <c r="E34" s="56">
        <v>67.606999999999999</v>
      </c>
      <c r="F34" s="57">
        <f t="shared" si="0"/>
        <v>33.8035</v>
      </c>
      <c r="G34" s="58">
        <v>70.36</v>
      </c>
      <c r="H34" s="57">
        <f t="shared" si="1"/>
        <v>21.108000000000001</v>
      </c>
      <c r="I34" s="59">
        <v>0</v>
      </c>
      <c r="J34" s="57">
        <f t="shared" si="2"/>
        <v>0</v>
      </c>
      <c r="K34" s="60">
        <f t="shared" si="3"/>
        <v>54.911500000000004</v>
      </c>
      <c r="L34" s="61" t="s">
        <v>81</v>
      </c>
    </row>
    <row r="35" spans="1:12" s="1" customFormat="1" ht="30" customHeight="1" x14ac:dyDescent="0.2">
      <c r="A35" s="52" t="s">
        <v>45</v>
      </c>
      <c r="B35" s="53"/>
      <c r="C35" s="54" t="s">
        <v>76</v>
      </c>
      <c r="D35" s="55" t="s">
        <v>36</v>
      </c>
      <c r="E35" s="56">
        <v>68.879000000000005</v>
      </c>
      <c r="F35" s="57">
        <f t="shared" si="0"/>
        <v>34.439500000000002</v>
      </c>
      <c r="G35" s="58">
        <v>67.099999999999994</v>
      </c>
      <c r="H35" s="57">
        <f t="shared" si="1"/>
        <v>20.13</v>
      </c>
      <c r="I35" s="59">
        <v>0</v>
      </c>
      <c r="J35" s="57">
        <f t="shared" si="2"/>
        <v>0</v>
      </c>
      <c r="K35" s="60">
        <f t="shared" si="3"/>
        <v>54.569500000000005</v>
      </c>
      <c r="L35" s="61" t="s">
        <v>81</v>
      </c>
    </row>
    <row r="36" spans="1:12" s="1" customFormat="1" ht="30" customHeight="1" x14ac:dyDescent="0.2">
      <c r="A36" s="52" t="s">
        <v>46</v>
      </c>
      <c r="B36" s="53"/>
      <c r="C36" s="54" t="s">
        <v>65</v>
      </c>
      <c r="D36" s="55" t="s">
        <v>36</v>
      </c>
      <c r="E36" s="56">
        <v>59.466999999999999</v>
      </c>
      <c r="F36" s="57">
        <f t="shared" si="0"/>
        <v>29.733499999999999</v>
      </c>
      <c r="G36" s="58">
        <v>82.73</v>
      </c>
      <c r="H36" s="57">
        <f t="shared" si="1"/>
        <v>24.819000000000003</v>
      </c>
      <c r="I36" s="59">
        <v>0</v>
      </c>
      <c r="J36" s="57">
        <f t="shared" si="2"/>
        <v>0</v>
      </c>
      <c r="K36" s="60">
        <f t="shared" si="3"/>
        <v>54.552500000000002</v>
      </c>
      <c r="L36" s="61" t="s">
        <v>81</v>
      </c>
    </row>
    <row r="37" spans="1:12" s="1" customFormat="1" ht="30" customHeight="1" x14ac:dyDescent="0.2">
      <c r="A37" s="52" t="s">
        <v>47</v>
      </c>
      <c r="B37" s="53"/>
      <c r="C37" s="54" t="s">
        <v>67</v>
      </c>
      <c r="D37" s="55" t="s">
        <v>36</v>
      </c>
      <c r="E37" s="56">
        <v>55.155999999999999</v>
      </c>
      <c r="F37" s="57">
        <f t="shared" si="0"/>
        <v>27.577999999999999</v>
      </c>
      <c r="G37" s="58">
        <v>86.93</v>
      </c>
      <c r="H37" s="57">
        <f t="shared" si="1"/>
        <v>26.079000000000001</v>
      </c>
      <c r="I37" s="59">
        <v>0</v>
      </c>
      <c r="J37" s="57">
        <f t="shared" si="2"/>
        <v>0</v>
      </c>
      <c r="K37" s="60">
        <f t="shared" si="3"/>
        <v>53.656999999999996</v>
      </c>
      <c r="L37" s="61" t="s">
        <v>81</v>
      </c>
    </row>
    <row r="38" spans="1:12" s="1" customFormat="1" ht="30" customHeight="1" x14ac:dyDescent="0.2">
      <c r="A38" s="52" t="s">
        <v>48</v>
      </c>
      <c r="B38" s="53"/>
      <c r="C38" s="54" t="s">
        <v>69</v>
      </c>
      <c r="D38" s="55" t="s">
        <v>36</v>
      </c>
      <c r="E38" s="56">
        <v>56.564</v>
      </c>
      <c r="F38" s="57">
        <f t="shared" si="0"/>
        <v>28.282</v>
      </c>
      <c r="G38" s="58">
        <v>83.9</v>
      </c>
      <c r="H38" s="57">
        <f t="shared" si="1"/>
        <v>25.17</v>
      </c>
      <c r="I38" s="59">
        <v>0</v>
      </c>
      <c r="J38" s="57">
        <f t="shared" si="2"/>
        <v>0</v>
      </c>
      <c r="K38" s="60">
        <f t="shared" si="3"/>
        <v>53.451999999999998</v>
      </c>
      <c r="L38" s="61" t="s">
        <v>81</v>
      </c>
    </row>
    <row r="39" spans="1:12" ht="20.100000000000001" customHeight="1" x14ac:dyDescent="0.25">
      <c r="A39" s="5"/>
      <c r="B39" s="8"/>
      <c r="C39" s="8"/>
      <c r="D39" s="6"/>
      <c r="E39" s="6"/>
      <c r="F39" s="6"/>
      <c r="G39" s="11"/>
      <c r="H39" s="12"/>
      <c r="I39" s="13"/>
      <c r="J39" s="5"/>
      <c r="K39" s="5"/>
      <c r="L39" s="5"/>
    </row>
    <row r="40" spans="1:12" ht="20.100000000000001" customHeight="1" x14ac:dyDescent="0.25">
      <c r="A40" s="5"/>
      <c r="B40" s="7"/>
      <c r="C40" s="7"/>
      <c r="D40" s="5"/>
      <c r="E40" s="5"/>
      <c r="F40" s="5"/>
      <c r="G40" s="14"/>
      <c r="H40" s="12"/>
      <c r="I40" s="13"/>
      <c r="J40" s="5"/>
      <c r="K40" s="5"/>
      <c r="L40" s="5"/>
    </row>
    <row r="41" spans="1:12" ht="20.100000000000001" customHeight="1" x14ac:dyDescent="0.25">
      <c r="A41" s="40"/>
      <c r="B41" s="40"/>
      <c r="C41" s="40"/>
      <c r="D41" s="40"/>
      <c r="E41" s="40"/>
      <c r="F41" s="5"/>
      <c r="G41" s="9"/>
      <c r="H41" s="41"/>
      <c r="I41" s="41"/>
      <c r="J41" s="41"/>
      <c r="K41" s="41"/>
      <c r="L41" s="41"/>
    </row>
    <row r="42" spans="1:12" ht="20.100000000000001" customHeight="1" x14ac:dyDescent="0.25">
      <c r="A42" s="41"/>
      <c r="B42" s="41"/>
      <c r="C42" s="41"/>
      <c r="D42" s="41"/>
      <c r="E42" s="41"/>
      <c r="F42" s="5"/>
      <c r="G42" s="9"/>
      <c r="H42" s="41"/>
      <c r="I42" s="41"/>
      <c r="J42" s="41"/>
      <c r="K42" s="41"/>
      <c r="L42" s="41"/>
    </row>
    <row r="43" spans="1:12" ht="20.100000000000001" customHeight="1" x14ac:dyDescent="0.25">
      <c r="A43" s="5"/>
      <c r="B43" s="5"/>
      <c r="C43" s="5"/>
      <c r="D43" s="5"/>
      <c r="E43" s="5"/>
      <c r="F43" s="5"/>
      <c r="G43" s="9"/>
      <c r="H43" s="5"/>
      <c r="I43" s="5"/>
      <c r="J43" s="5"/>
      <c r="K43" s="5"/>
      <c r="L43" s="5"/>
    </row>
    <row r="44" spans="1:12" ht="20.100000000000001" customHeight="1" x14ac:dyDescent="0.25">
      <c r="A44" s="40"/>
      <c r="B44" s="40"/>
      <c r="C44" s="40"/>
      <c r="D44" s="40"/>
      <c r="E44" s="40"/>
      <c r="F44" s="5"/>
      <c r="G44" s="9"/>
      <c r="H44" s="41"/>
      <c r="I44" s="41"/>
      <c r="J44" s="41"/>
      <c r="K44" s="41"/>
      <c r="L44" s="41"/>
    </row>
    <row r="45" spans="1:12" ht="20.100000000000001" customHeight="1" x14ac:dyDescent="0.25">
      <c r="A45" s="41"/>
      <c r="B45" s="41"/>
      <c r="C45" s="41"/>
      <c r="D45" s="41"/>
      <c r="E45" s="41"/>
      <c r="F45" s="5"/>
      <c r="G45" s="9"/>
      <c r="H45" s="41"/>
      <c r="I45" s="41"/>
      <c r="J45" s="41"/>
      <c r="K45" s="41"/>
      <c r="L45" s="41"/>
    </row>
    <row r="46" spans="1:12" ht="35.1" customHeight="1" x14ac:dyDescent="0.25"/>
    <row r="47" spans="1:12" ht="35.1" customHeight="1" x14ac:dyDescent="0.25"/>
    <row r="48" spans="1:12" ht="35.1" customHeight="1" x14ac:dyDescent="0.25"/>
    <row r="49" ht="35.1" customHeight="1" x14ac:dyDescent="0.25"/>
    <row r="50" ht="35.1" customHeight="1" x14ac:dyDescent="0.25"/>
    <row r="51" ht="35.1" customHeight="1" x14ac:dyDescent="0.25"/>
    <row r="52" ht="35.1" customHeight="1" x14ac:dyDescent="0.25"/>
    <row r="53" ht="35.1" customHeight="1" x14ac:dyDescent="0.25"/>
    <row r="54" ht="35.1" customHeight="1" x14ac:dyDescent="0.25"/>
    <row r="55" ht="35.1" customHeight="1" x14ac:dyDescent="0.25"/>
    <row r="56" ht="35.1" customHeight="1" x14ac:dyDescent="0.25"/>
    <row r="57" ht="35.1" customHeight="1" x14ac:dyDescent="0.25"/>
    <row r="58" ht="35.1" customHeight="1" x14ac:dyDescent="0.25"/>
    <row r="59" ht="35.1" customHeight="1" x14ac:dyDescent="0.25"/>
    <row r="60" ht="35.1" customHeight="1" x14ac:dyDescent="0.25"/>
    <row r="61" ht="35.1" customHeight="1" x14ac:dyDescent="0.25"/>
    <row r="62" ht="35.1" customHeight="1" x14ac:dyDescent="0.25"/>
    <row r="63" ht="35.1" customHeight="1" x14ac:dyDescent="0.25"/>
    <row r="64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</sheetData>
  <sortState ref="C18:L38">
    <sortCondition descending="1" ref="K18:K38"/>
  </sortState>
  <mergeCells count="21">
    <mergeCell ref="A41:E41"/>
    <mergeCell ref="H41:L41"/>
    <mergeCell ref="A45:E45"/>
    <mergeCell ref="H45:L45"/>
    <mergeCell ref="A42:E42"/>
    <mergeCell ref="H42:L42"/>
    <mergeCell ref="A44:E44"/>
    <mergeCell ref="H44:L44"/>
    <mergeCell ref="A1:L1"/>
    <mergeCell ref="A2:L2"/>
    <mergeCell ref="A3:L3"/>
    <mergeCell ref="A4:L4"/>
    <mergeCell ref="A5:A8"/>
    <mergeCell ref="B5:B8"/>
    <mergeCell ref="D5:D8"/>
    <mergeCell ref="E5:F7"/>
    <mergeCell ref="G5:H7"/>
    <mergeCell ref="I5:J7"/>
    <mergeCell ref="K5:K8"/>
    <mergeCell ref="L5:L8"/>
    <mergeCell ref="C5:C8"/>
  </mergeCells>
  <pageMargins left="0.70866141732283472" right="0.70866141732283472" top="0.74803149606299213" bottom="0.74803149606299213" header="0.31496062992125984" footer="0.31496062992125984"/>
  <pageSetup paperSize="9" scale="67" fitToWidth="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İşletme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2020-01-16T14:52:01Z</dcterms:modified>
</cp:coreProperties>
</file>