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BuÇalışmaKitabı" defaultThemeVersion="124226"/>
  <xr:revisionPtr revIDLastSave="0" documentId="13_ncr:1_{25420C3F-9842-4CA8-92EC-81CA2A4064ED}" xr6:coauthVersionLast="47" xr6:coauthVersionMax="47" xr10:uidLastSave="{00000000-0000-0000-0000-000000000000}"/>
  <bookViews>
    <workbookView xWindow="7200" yWindow="4185" windowWidth="21600" windowHeight="11295" tabRatio="877" xr2:uid="{00000000-000D-0000-FFFF-FFFF00000000}"/>
  </bookViews>
  <sheets>
    <sheet name="..." sheetId="1" r:id="rId1"/>
    <sheet name="Tehlike Liste SİLME" sheetId="6" state="hidden" r:id="rId2"/>
  </sheets>
  <definedNames>
    <definedName name="_1.Mekanik">'Tehlike Liste SİLME'!$C$3:$C$8</definedName>
    <definedName name="_10.Psikolojik.faktörler">'Tehlike Liste SİLME'!$L$3:$L$6</definedName>
    <definedName name="_11.Diğer.tehlikeler">'Tehlike Liste SİLME'!$M$3:$M$5</definedName>
    <definedName name="_12.Çevresel">'Tehlike Liste SİLME'!$N$3:$N$17</definedName>
    <definedName name="_13.Güvenlik">'Tehlike Liste SİLME'!$O$3:$O$11</definedName>
    <definedName name="_14.Acil.Durumlar">'Tehlike Liste SİLME'!$P$3:$P$12</definedName>
    <definedName name="_15.SIF">'Tehlike Liste SİLME'!$Q$3:$Q$19</definedName>
    <definedName name="_2.Elektrik">'Tehlike Liste SİLME'!$D$3:$D$5</definedName>
    <definedName name="_3.Kimyasal">'Tehlike Liste SİLME'!$E$3:$E$7</definedName>
    <definedName name="_4.Biyolojik">'Tehlike Liste SİLME'!$F$3:$F$4</definedName>
    <definedName name="_5.Yangın.ve.patlama">'Tehlike Liste SİLME'!$G$3:$G$5</definedName>
    <definedName name="_6.Termik">'Tehlike Liste SİLME'!$H$3:$H$4</definedName>
    <definedName name="_7.Fiziksel">'Tehlike Liste SİLME'!$I$3:$I$10</definedName>
    <definedName name="_8.Çalışma.koşullarının.yol.açtığı.tehlikeler">'Tehlike Liste SİLME'!$J$3:$J$5</definedName>
    <definedName name="_9.Ergonomi">'Tehlike Liste SİLME'!$K$3:$K$6</definedName>
    <definedName name="_ANATEHLİKE">'Tehlike Liste SİLME'!$A$2:$A$16</definedName>
    <definedName name="_GoBack" localSheetId="0">'...'!#REF!</definedName>
    <definedName name="_xlnm._FilterDatabase" localSheetId="0" hidden="1">'...'!$A$8:$AB$18</definedName>
    <definedName name="_xlnm.Print_Area" localSheetId="0">'...'!$A$1:$AB$22</definedName>
    <definedName name="_xlnm.Print_Titles" localSheetId="0">'...'!$7:$8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1" l="1"/>
  <c r="Y10" i="1"/>
  <c r="X10" i="1"/>
  <c r="P10" i="1"/>
  <c r="O10" i="1"/>
  <c r="N10" i="1"/>
  <c r="N18" i="1"/>
  <c r="O18" i="1"/>
  <c r="P18" i="1"/>
  <c r="X18" i="1"/>
  <c r="Y18" i="1"/>
  <c r="Z18" i="1"/>
  <c r="AA10" i="1" l="1"/>
  <c r="Q10" i="1"/>
  <c r="Q18" i="1"/>
  <c r="N13" i="1"/>
  <c r="O13" i="1"/>
  <c r="P13" i="1"/>
  <c r="X13" i="1"/>
  <c r="Y13" i="1"/>
  <c r="Z13" i="1"/>
  <c r="N11" i="1"/>
  <c r="O11" i="1"/>
  <c r="P11" i="1"/>
  <c r="X11" i="1"/>
  <c r="Y11" i="1"/>
  <c r="Z11" i="1"/>
  <c r="N9" i="1"/>
  <c r="O9" i="1"/>
  <c r="P9" i="1"/>
  <c r="X9" i="1"/>
  <c r="Y9" i="1"/>
  <c r="Z9" i="1"/>
  <c r="N14" i="1"/>
  <c r="O14" i="1"/>
  <c r="P14" i="1"/>
  <c r="X14" i="1"/>
  <c r="Y14" i="1"/>
  <c r="Z14" i="1"/>
  <c r="N17" i="1"/>
  <c r="O17" i="1"/>
  <c r="P17" i="1"/>
  <c r="X17" i="1"/>
  <c r="Y17" i="1"/>
  <c r="Z17" i="1"/>
  <c r="N16" i="1"/>
  <c r="O16" i="1"/>
  <c r="P16" i="1"/>
  <c r="X16" i="1"/>
  <c r="Y16" i="1"/>
  <c r="Z16" i="1"/>
  <c r="N12" i="1"/>
  <c r="O12" i="1"/>
  <c r="P12" i="1"/>
  <c r="X12" i="1"/>
  <c r="Y12" i="1"/>
  <c r="Z12" i="1"/>
  <c r="N15" i="1"/>
  <c r="O15" i="1"/>
  <c r="P15" i="1"/>
  <c r="X15" i="1"/>
  <c r="Y15" i="1"/>
  <c r="Z15" i="1"/>
  <c r="Q16" i="1" l="1"/>
  <c r="AA11" i="1"/>
  <c r="Q9" i="1"/>
  <c r="Q11" i="1"/>
  <c r="Q15" i="1"/>
  <c r="Q14" i="1"/>
  <c r="Q17" i="1"/>
  <c r="Q13" i="1"/>
  <c r="AA9" i="1"/>
  <c r="Q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H8" authorId="0" shapeId="0" xr:uid="{DE4BB0B6-2984-4AFC-A197-2A0A7E319704}">
      <text>
        <r>
          <rPr>
            <b/>
            <sz val="9"/>
            <color indexed="81"/>
            <rFont val="Tahoma"/>
            <charset val="1"/>
          </rPr>
          <t>Yazar:</t>
        </r>
        <r>
          <rPr>
            <sz val="9"/>
            <color indexed="81"/>
            <rFont val="Tahoma"/>
            <charset val="1"/>
          </rPr>
          <t xml:space="preserve">
Çalışan
Ziyaretçi
Müteahhit
Altişveren
Çırak
Stajyer
Proje personeli</t>
        </r>
      </text>
    </comment>
  </commentList>
</comments>
</file>

<file path=xl/sharedStrings.xml><?xml version="1.0" encoding="utf-8"?>
<sst xmlns="http://schemas.openxmlformats.org/spreadsheetml/2006/main" count="168" uniqueCount="143">
  <si>
    <t>No</t>
  </si>
  <si>
    <t>Olasılık</t>
  </si>
  <si>
    <t>Şiddet</t>
  </si>
  <si>
    <t>Frekans</t>
  </si>
  <si>
    <t>Risk Durumu</t>
  </si>
  <si>
    <t>Kontrol Tedbirleri Sonrası Risk Değerleme</t>
  </si>
  <si>
    <t>1.Mekanik</t>
  </si>
  <si>
    <t>2.Elektrik</t>
  </si>
  <si>
    <t>3.Kimyasal</t>
  </si>
  <si>
    <t>4.Biyolojik</t>
  </si>
  <si>
    <t>5.Yangın.ve.patlama</t>
  </si>
  <si>
    <t>6.Termik</t>
  </si>
  <si>
    <t>7.Fiziksel</t>
  </si>
  <si>
    <t>8.Çalışma.koşullarının.yol.açtığı.tehlikeler</t>
  </si>
  <si>
    <t>9.Ergonomi</t>
  </si>
  <si>
    <t>10.Psikolojik.faktörler</t>
  </si>
  <si>
    <t>11.Diğer.tehlikeler</t>
  </si>
  <si>
    <t>12.Çevresel</t>
  </si>
  <si>
    <t>13.Güvenlik</t>
  </si>
  <si>
    <t>14.Acil.durumlar</t>
  </si>
  <si>
    <t>14.Acil.Durumlar</t>
  </si>
  <si>
    <t>5.1.Yanıcı.katı.maddeler.sıvılar.gazlar</t>
  </si>
  <si>
    <t>6.1.Sıcak.malzemeler/yüzeyler</t>
  </si>
  <si>
    <t>10.1.Yetersiz.görev.tasarımı</t>
  </si>
  <si>
    <t>12.1.Hava emisyonu</t>
  </si>
  <si>
    <t>13.1.Dış hırsızlık</t>
  </si>
  <si>
    <t>14.1.Yangın</t>
  </si>
  <si>
    <t>5.2.Patlayıcı.ortamlar</t>
  </si>
  <si>
    <t>6.2.Soğuk.malzemeler/yüzeyler</t>
  </si>
  <si>
    <t>10.2.Organizasyon.eksikliği</t>
  </si>
  <si>
    <t>12.2.Arazide Değişiklikler</t>
  </si>
  <si>
    <t>13.2.Dolandırıcılık</t>
  </si>
  <si>
    <t>14.2.Deprem</t>
  </si>
  <si>
    <t>5.3.Patlayıcı.maddeler</t>
  </si>
  <si>
    <t>10.3.Yetersiz.sosyal.koşullar</t>
  </si>
  <si>
    <t>12.3.Toplumsal Etkiler</t>
  </si>
  <si>
    <t>13.3.İç hırsızlık</t>
  </si>
  <si>
    <t>14.3.Sel</t>
  </si>
  <si>
    <t>10.4.Yetersiz.çalışma.yeri.ve.çalışma.çevresi.tasarımı</t>
  </si>
  <si>
    <t xml:space="preserve">12.4.Ekosistem Geliştirme </t>
  </si>
  <si>
    <t>13.4.Zorla girme, haneye tecavüz</t>
  </si>
  <si>
    <t>14.4.Sabotaj</t>
  </si>
  <si>
    <t>12.5.Enerji Kullanımı</t>
  </si>
  <si>
    <t>13.5.Fikri Mülkiyet / Ticari Sırların Kaybı</t>
  </si>
  <si>
    <t>14.5.Patlama</t>
  </si>
  <si>
    <t>12.6.Eski Çevresel Sorunlar</t>
  </si>
  <si>
    <t>13.6.Sosyal / İşçi Huzursuzluğu</t>
  </si>
  <si>
    <t>14.6.İş.kazası</t>
  </si>
  <si>
    <t>12.7.Gürültü, koku, estetik</t>
  </si>
  <si>
    <t xml:space="preserve">13.7.Terör </t>
  </si>
  <si>
    <t>14.7.Terör</t>
  </si>
  <si>
    <t>12.8.Ozon Tüketen Madde Emisyonları</t>
  </si>
  <si>
    <t xml:space="preserve">13.8.Vandalizm, Mülkiyet İmhası </t>
  </si>
  <si>
    <t>14.8.Gıda.zehirlenmesi</t>
  </si>
  <si>
    <t xml:space="preserve">12.9.Geri dönüşüm </t>
  </si>
  <si>
    <t>13.9.İşyeri Şiddeti</t>
  </si>
  <si>
    <t>14.9.Fırtına</t>
  </si>
  <si>
    <t>12.10.Dökülmeler ve Sızıntılar</t>
  </si>
  <si>
    <t>14.10.Böcek.istilası</t>
  </si>
  <si>
    <t>12.11.Yağmursuyu Akış</t>
  </si>
  <si>
    <t>12.12.Tedarikçi Etkileri</t>
  </si>
  <si>
    <t>12.13.Atık üretimi</t>
  </si>
  <si>
    <t>12.14.Atıksu üretimi</t>
  </si>
  <si>
    <t>12.15.Su kullanımı</t>
  </si>
  <si>
    <t>Ana Tehlike Grubu</t>
  </si>
  <si>
    <t>Alt Tehlike Grubu</t>
  </si>
  <si>
    <t>15.SIF</t>
  </si>
  <si>
    <t>15.1.Kapalı.Alan</t>
  </si>
  <si>
    <t>15.2.EKED</t>
  </si>
  <si>
    <t>15.3.Yüksekte.Çalışma</t>
  </si>
  <si>
    <t>15.4.1,22 metre yüksekten düşüş</t>
  </si>
  <si>
    <t>15.5.Derin.Suya.Düşme</t>
  </si>
  <si>
    <t>15.6.Askıda.Yük</t>
  </si>
  <si>
    <t>15.7.Sıcak.Çalışma</t>
  </si>
  <si>
    <t>15.8.Ark.Parlama</t>
  </si>
  <si>
    <t>15.9.Yangın</t>
  </si>
  <si>
    <t>15.10.Patlama</t>
  </si>
  <si>
    <t>15.11.Tehlikeli.Maddeler</t>
  </si>
  <si>
    <t>15.12.Araç.Çarpışması</t>
  </si>
  <si>
    <t>15.13.Araç veya motorlu ekipman tarafından çarpılma veya sıkışma</t>
  </si>
  <si>
    <t>15.14. Sabit makinelerin hareketli parçalarıyla temas</t>
  </si>
  <si>
    <t>15.15. Barikatlar veya korumaların aşılması veya geçilmesi</t>
  </si>
  <si>
    <t xml:space="preserve">15.16. Elektrikli ekipmanın hareketli parçalarıyla temas </t>
  </si>
  <si>
    <t>1.1. Korumasız hareket eden makine parçaları</t>
  </si>
  <si>
    <t>Risk Belirleme Tarihi</t>
  </si>
  <si>
    <t>Risk Güncelleme Tarihi</t>
  </si>
  <si>
    <t>4.1. Patojen mikro organizmalar aracılığıyla enfeksiyon tehlikesi (örn. Bakteriler virüsler mantarlar)</t>
  </si>
  <si>
    <t>4.2. Mikro organizmaların duyarlılığı artırıcı ve toksik etkileri</t>
  </si>
  <si>
    <t>9.1. Ağır dinamik çalışma</t>
  </si>
  <si>
    <t>9.2. Tek yönlü dinamik çalışma</t>
  </si>
  <si>
    <t>9.3. Statik çalışma</t>
  </si>
  <si>
    <t>9.4. Statikve dinamik çalışmanın kombinasyonu</t>
  </si>
  <si>
    <t>1.2. Tehlikeli yüzeylere sahip parçalar</t>
  </si>
  <si>
    <t>1.3. Hareketli taşıma parçaları hareketli iş araçları</t>
  </si>
  <si>
    <t>1.4. Kontrolsüz hareket eden parçalar</t>
  </si>
  <si>
    <t>1.6. Düşme</t>
  </si>
  <si>
    <t>11.1. İnsanların yol açtığı</t>
  </si>
  <si>
    <t>11.2. Hayvanların yol açtığı</t>
  </si>
  <si>
    <t>11.3. Bitkilerin ve bitkisel ürünlerin yol açtığı</t>
  </si>
  <si>
    <t>8.3. Boğulma</t>
  </si>
  <si>
    <t>8.1. Çevrenin havası (örn. Sıcak, soğuk)</t>
  </si>
  <si>
    <t>8.2. Aydınlatma, ışık</t>
  </si>
  <si>
    <t>7.1. Gürültü</t>
  </si>
  <si>
    <t>7.2. Ultrason/Kızılötesi ses</t>
  </si>
  <si>
    <t>7.3. Bütün vücut titreşimi</t>
  </si>
  <si>
    <t>7.4. El-kol titreşimi</t>
  </si>
  <si>
    <t>7.5. İyonize olmayan ışınlar</t>
  </si>
  <si>
    <t>7.6. İyonize ışınlar</t>
  </si>
  <si>
    <t>7.7. Elektromanyetik alanlar</t>
  </si>
  <si>
    <t>7.8. Düşük veya yüksek basınç</t>
  </si>
  <si>
    <t>1.5. Yıkılma, kayma, takılma, bükülme</t>
  </si>
  <si>
    <t>2.1. Elektrik çarpması</t>
  </si>
  <si>
    <t>2.2. Elektrik arkı</t>
  </si>
  <si>
    <t>2.3. Elektrostatik yüklenme</t>
  </si>
  <si>
    <t>3.1. Gazlar</t>
  </si>
  <si>
    <t>3.2. Buharlar</t>
  </si>
  <si>
    <t>3.3. Aerosoller (örn. Tozlar, duman, sis)</t>
  </si>
  <si>
    <t>3.4. Sıvılar</t>
  </si>
  <si>
    <t>3.5. Katı maddeler</t>
  </si>
  <si>
    <t>Risk Puanı</t>
  </si>
  <si>
    <t>Bölüm/Birim/İş</t>
  </si>
  <si>
    <t>Potansiyel Kaza ya da Tehlike/Tehlike Kaynağı</t>
  </si>
  <si>
    <t>Mevcut Kontrol Önlem(ler)i</t>
  </si>
  <si>
    <t>Etkilenen Kişiler</t>
  </si>
  <si>
    <t>Mevcut Risk Değerleme</t>
  </si>
  <si>
    <t>Düzeltici ve Önleyici Kontrol Tedbirleri</t>
  </si>
  <si>
    <t>Gerçekleştirme Tarihi</t>
  </si>
  <si>
    <t>Risk(ler)</t>
  </si>
  <si>
    <t>Doküman No</t>
  </si>
  <si>
    <t>İlk Yayın Tarihi</t>
  </si>
  <si>
    <t>Revizyon Tarihi</t>
  </si>
  <si>
    <t>Revizyon No</t>
  </si>
  <si>
    <t>Sayfa No</t>
  </si>
  <si>
    <t>Birim Adı:</t>
  </si>
  <si>
    <r>
      <rPr>
        <b/>
        <sz val="11"/>
        <color theme="1"/>
        <rFont val="Times New Roman"/>
        <family val="1"/>
        <charset val="162"/>
      </rPr>
      <t>Kurum Adı:</t>
    </r>
    <r>
      <rPr>
        <sz val="11"/>
        <color theme="1"/>
        <rFont val="Times New Roman"/>
        <family val="1"/>
        <charset val="162"/>
      </rPr>
      <t xml:space="preserve"> Karamanoğlu Mehmetbey Üniversitesi </t>
    </r>
  </si>
  <si>
    <t>1/1</t>
  </si>
  <si>
    <t>….....................</t>
  </si>
  <si>
    <t>FR-669</t>
  </si>
  <si>
    <t>İŞ SAĞLIĞI VE GÜVENLİĞİ RİSK ANALİZİ FORMU</t>
  </si>
  <si>
    <t xml:space="preserve">  </t>
  </si>
  <si>
    <t xml:space="preserve">           </t>
  </si>
  <si>
    <r>
      <t xml:space="preserve">                    </t>
    </r>
    <r>
      <rPr>
        <sz val="11"/>
        <color theme="1"/>
        <rFont val="Calibri"/>
        <family val="2"/>
        <charset val="162"/>
        <scheme val="minor"/>
      </rPr>
      <t xml:space="preserve">        </t>
    </r>
  </si>
  <si>
    <t xml:space="preserve">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</si>
</sst>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textRotation="90" wrapText="1"/>
    </xf>
    <xf numFmtId="0" fontId="3" fillId="3" borderId="1" xfId="0" applyFont="1" applyFill="1" applyBorder="1" applyAlignment="1">
      <alignment horizontal="left" vertical="center" textRotation="90" wrapText="1"/>
    </xf>
    <xf numFmtId="0" fontId="1" fillId="4" borderId="1" xfId="0" applyFont="1" applyFill="1" applyBorder="1" applyAlignment="1">
      <alignment horizontal="left" vertical="center" textRotation="90" wrapText="1"/>
    </xf>
    <xf numFmtId="0" fontId="3" fillId="3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" fontId="8" fillId="0" borderId="1" xfId="0" quotePrefix="1" applyNumberFormat="1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4" fontId="4" fillId="0" borderId="15" xfId="0" applyNumberFormat="1" applyFon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184897</xdr:colOff>
      <xdr:row>0</xdr:row>
      <xdr:rowOff>71726</xdr:rowOff>
    </xdr:from>
    <xdr:to>
      <xdr:col>1</xdr:col>
      <xdr:colOff>768487</xdr:colOff>
      <xdr:row>5</xdr:row>
      <xdr:rowOff>19226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FC31C2D-BA1B-40E2-922F-D3A1EE62B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7" y="71726"/>
          <a:ext cx="897355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C22"/>
  <sheetViews>
    <sheetView showGridLines="0" tabSelected="1" view="pageBreakPreview" zoomScale="85" zoomScaleNormal="80" zoomScaleSheetLayoutView="85" workbookViewId="0">
      <pane ySplit="8" topLeftCell="A9" activePane="bottomLeft" state="frozen"/>
      <selection pane="bottomLeft" activeCell="G20" sqref="G20"/>
    </sheetView>
  </sheetViews>
  <sheetFormatPr defaultColWidth="9.140625" defaultRowHeight="15" x14ac:dyDescent="0.25"/>
  <cols>
    <col min="1" max="1" width="4.7109375" style="4" customWidth="1"/>
    <col min="2" max="4" width="15.42578125" style="3" customWidth="1"/>
    <col min="5" max="5" width="20.42578125" style="3" customWidth="1"/>
    <col min="6" max="8" width="14.5703125" style="3" customWidth="1"/>
    <col min="9" max="10" width="10.7109375" style="3" customWidth="1"/>
    <col min="11" max="13" width="6.7109375" style="4" customWidth="1"/>
    <col min="14" max="16" width="5.7109375" style="2" hidden="1" customWidth="1"/>
    <col min="17" max="17" width="5.28515625" style="8" bestFit="1" customWidth="1"/>
    <col min="18" max="18" width="14.7109375" style="3" customWidth="1"/>
    <col min="19" max="19" width="30.7109375" style="3" customWidth="1"/>
    <col min="20" max="20" width="13" style="4" customWidth="1"/>
    <col min="21" max="23" width="6.7109375" style="4" customWidth="1"/>
    <col min="24" max="24" width="7.28515625" style="2" hidden="1" customWidth="1"/>
    <col min="25" max="26" width="6.5703125" style="2" hidden="1" customWidth="1"/>
    <col min="27" max="27" width="7.140625" style="2" customWidth="1"/>
    <col min="28" max="28" width="14.7109375" style="3" customWidth="1"/>
    <col min="29" max="16384" width="9.140625" style="1"/>
  </cols>
  <sheetData>
    <row r="1" spans="1:28" s="62" customFormat="1" x14ac:dyDescent="0.25">
      <c r="A1" s="68"/>
      <c r="B1" s="68"/>
      <c r="C1" s="77" t="s">
        <v>138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W1" s="31" t="s">
        <v>128</v>
      </c>
      <c r="X1" s="32"/>
      <c r="Y1" s="32"/>
      <c r="Z1" s="32"/>
      <c r="AA1" s="33"/>
      <c r="AB1" s="34" t="s">
        <v>137</v>
      </c>
    </row>
    <row r="2" spans="1:28" s="30" customFormat="1" x14ac:dyDescent="0.25">
      <c r="A2" s="68"/>
      <c r="B2" s="68"/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2"/>
      <c r="W2" s="31" t="s">
        <v>129</v>
      </c>
      <c r="X2" s="32"/>
      <c r="Y2" s="32"/>
      <c r="Z2" s="32"/>
      <c r="AA2" s="33"/>
      <c r="AB2" s="35">
        <v>46134</v>
      </c>
    </row>
    <row r="3" spans="1:28" s="30" customFormat="1" x14ac:dyDescent="0.25">
      <c r="A3" s="68"/>
      <c r="B3" s="68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2"/>
      <c r="W3" s="31" t="s">
        <v>130</v>
      </c>
      <c r="X3" s="32"/>
      <c r="Y3" s="32"/>
      <c r="Z3" s="32"/>
      <c r="AA3" s="33"/>
      <c r="AB3" s="36"/>
    </row>
    <row r="4" spans="1:28" s="30" customFormat="1" x14ac:dyDescent="0.25">
      <c r="A4" s="68"/>
      <c r="B4" s="68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31" t="s">
        <v>131</v>
      </c>
      <c r="X4" s="32"/>
      <c r="Y4" s="32"/>
      <c r="Z4" s="32"/>
      <c r="AA4" s="33"/>
      <c r="AB4" s="36">
        <v>0</v>
      </c>
    </row>
    <row r="5" spans="1:28" s="30" customFormat="1" x14ac:dyDescent="0.25">
      <c r="A5" s="68"/>
      <c r="B5" s="68"/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5"/>
      <c r="W5" s="31" t="s">
        <v>132</v>
      </c>
      <c r="X5" s="32"/>
      <c r="Y5" s="32"/>
      <c r="Z5" s="32"/>
      <c r="AA5" s="33"/>
      <c r="AB5" s="37" t="s">
        <v>135</v>
      </c>
    </row>
    <row r="6" spans="1:28" s="30" customFormat="1" x14ac:dyDescent="0.25">
      <c r="A6" s="67" t="s">
        <v>134</v>
      </c>
      <c r="E6" s="51" t="s">
        <v>133</v>
      </c>
      <c r="F6" s="30" t="s">
        <v>136</v>
      </c>
      <c r="K6" s="52"/>
      <c r="L6" s="52"/>
      <c r="M6" s="52"/>
      <c r="N6" s="52"/>
      <c r="O6" s="52"/>
      <c r="P6" s="52"/>
      <c r="Q6" s="53"/>
      <c r="T6" s="52"/>
      <c r="U6" s="52"/>
      <c r="V6" s="52"/>
      <c r="W6" s="52"/>
      <c r="X6" s="52"/>
      <c r="Y6" s="52"/>
      <c r="Z6" s="52"/>
      <c r="AA6" s="52"/>
      <c r="AB6" s="54"/>
    </row>
    <row r="7" spans="1:28" s="9" customFormat="1" ht="15" customHeight="1" x14ac:dyDescent="0.25">
      <c r="A7" s="18"/>
      <c r="B7" s="18"/>
      <c r="C7" s="18"/>
      <c r="D7" s="24"/>
      <c r="E7" s="18"/>
      <c r="F7" s="25"/>
      <c r="G7" s="25"/>
      <c r="H7" s="25"/>
      <c r="I7" s="18"/>
      <c r="J7" s="18"/>
      <c r="K7" s="74" t="s">
        <v>124</v>
      </c>
      <c r="L7" s="75"/>
      <c r="M7" s="75"/>
      <c r="N7" s="75"/>
      <c r="O7" s="75"/>
      <c r="P7" s="75"/>
      <c r="Q7" s="75"/>
      <c r="R7" s="76"/>
      <c r="S7" s="18"/>
      <c r="T7" s="21"/>
      <c r="U7" s="74" t="s">
        <v>5</v>
      </c>
      <c r="V7" s="75"/>
      <c r="W7" s="75"/>
      <c r="X7" s="75"/>
      <c r="Y7" s="75"/>
      <c r="Z7" s="75"/>
      <c r="AA7" s="75"/>
      <c r="AB7" s="75"/>
    </row>
    <row r="8" spans="1:28" s="9" customFormat="1" ht="39.75" x14ac:dyDescent="0.25">
      <c r="A8" s="14" t="s">
        <v>0</v>
      </c>
      <c r="B8" s="14" t="s">
        <v>120</v>
      </c>
      <c r="C8" s="14" t="s">
        <v>64</v>
      </c>
      <c r="D8" s="14" t="s">
        <v>65</v>
      </c>
      <c r="E8" s="14" t="s">
        <v>121</v>
      </c>
      <c r="F8" s="26" t="s">
        <v>127</v>
      </c>
      <c r="G8" s="26" t="s">
        <v>122</v>
      </c>
      <c r="H8" s="26" t="s">
        <v>123</v>
      </c>
      <c r="I8" s="14" t="s">
        <v>84</v>
      </c>
      <c r="J8" s="14" t="s">
        <v>85</v>
      </c>
      <c r="K8" s="15" t="s">
        <v>1</v>
      </c>
      <c r="L8" s="15" t="s">
        <v>2</v>
      </c>
      <c r="M8" s="15" t="s">
        <v>3</v>
      </c>
      <c r="N8" s="16" t="s">
        <v>1</v>
      </c>
      <c r="O8" s="16" t="s">
        <v>2</v>
      </c>
      <c r="P8" s="16" t="s">
        <v>3</v>
      </c>
      <c r="Q8" s="15" t="s">
        <v>119</v>
      </c>
      <c r="R8" s="19" t="s">
        <v>4</v>
      </c>
      <c r="S8" s="14" t="s">
        <v>125</v>
      </c>
      <c r="T8" s="22" t="s">
        <v>126</v>
      </c>
      <c r="U8" s="20" t="s">
        <v>1</v>
      </c>
      <c r="V8" s="17" t="s">
        <v>2</v>
      </c>
      <c r="W8" s="17" t="s">
        <v>3</v>
      </c>
      <c r="X8" s="15" t="s">
        <v>1</v>
      </c>
      <c r="Y8" s="15" t="s">
        <v>2</v>
      </c>
      <c r="Z8" s="15" t="s">
        <v>3</v>
      </c>
      <c r="AA8" s="15" t="s">
        <v>119</v>
      </c>
      <c r="AB8" s="28" t="s">
        <v>4</v>
      </c>
    </row>
    <row r="9" spans="1:28" x14ac:dyDescent="0.25">
      <c r="A9" s="6">
        <v>1</v>
      </c>
      <c r="B9" s="7"/>
      <c r="C9" s="13"/>
      <c r="D9" s="13"/>
      <c r="E9" s="5"/>
      <c r="F9" s="5"/>
      <c r="G9" s="13"/>
      <c r="H9" s="13"/>
      <c r="I9" s="27"/>
      <c r="J9" s="5"/>
      <c r="K9" s="11"/>
      <c r="L9" s="11"/>
      <c r="M9" s="11"/>
      <c r="N9" s="10" t="b">
        <f t="shared" ref="N9:N18" si="0">IF(K9="Çok kuvvetli ihtimal (10)",10,IF(K9="Kuvvetle muhtemel (6)",6,IF(K9="Nadir fakat olabilir (3)",3,IF(K9="Oldukça düşük ihtimal (1)",1,IF(K9="Mantıklı ama mümkün değil (0,5)",0.5,IF(K9="Pratik olarak imkânsız (0,2)",0.2,IF(K9="Teorik olarak imkânsız (0,1)",0.1)))))))</f>
        <v>0</v>
      </c>
      <c r="O9" s="10" t="b">
        <f t="shared" ref="O9:O18" si="1">IF(L9="Felaket, çok ölüm (100)",100,IF(L9="Birden çok ölüm (40)",40,IF(L9="Ölümcül (15)",15,IF(L9="Ciddi yaralanma (7)",7,IF(L9="Düşük iş kaybı, küçük hasar, ilk yardım (3)",3,IF(L9="Hafif zararsız ya da önemsiz (1)",1))))))</f>
        <v>0</v>
      </c>
      <c r="P9" s="10" t="b">
        <f t="shared" ref="P9:P18" si="2">IF(M9="Sürekli (10)",10,IF(M9="Günde Bir ya da Birkaç Kez (6)",6,IF(M9="Haftada Bir ya da Birkaç Kez (3)",3,IF(M9="Ayda Bir ya da Birkaç Kez (2)",2,IF(M9="Yılda Birkaç Kez (1)",1,IF(M9="Yılda Bir ya da Daha Az (0,5)",0.5))))))</f>
        <v>0</v>
      </c>
      <c r="Q9" s="12">
        <f t="shared" ref="Q9:Q18" si="3">N9*O9*P9</f>
        <v>0</v>
      </c>
      <c r="R9" s="5"/>
      <c r="S9" s="5"/>
      <c r="T9" s="29"/>
      <c r="U9" s="11"/>
      <c r="V9" s="11"/>
      <c r="W9" s="11"/>
      <c r="X9" s="10" t="b">
        <f t="shared" ref="X9:X18" si="4">IF(U9="Çok kuvvetli ihtimal (10)",10,IF(U9="Kuvvetle muhtemel (6)",6,IF(U9="Nadir fakat olabilir (3)",3,IF(U9="Oldukça düşük ihtimal (1)",1,IF(U9="Mantıklı ama mümkün değil (0,5)",0.5,IF(U9="Pratik olarak imkânsız (0,2)",0.2,IF(U9="Teorik olarak imkânsız (0,1)",0.1)))))))</f>
        <v>0</v>
      </c>
      <c r="Y9" s="10" t="b">
        <f t="shared" ref="Y9:Y18" si="5">IF(V9="Felaket, çok ölüm (100)",100,IF(V9="Birden çok ölüm (40)",40,IF(V9="Ölümcül (15)",15,IF(V9="Ciddi yaralanma (7)",7,IF(V9="Düşük iş kaybı, küçük hasar, ilk yardım (3)",3,IF(V9="Hafif zararsız ya da önemsiz (1)",1))))))</f>
        <v>0</v>
      </c>
      <c r="Z9" s="10" t="b">
        <f t="shared" ref="Z9:Z18" si="6">IF(W9="Sürekli (10)",10,IF(W9="Günde Bir ya da Birkaç Kez (6)",6,IF(W9="Haftada Bir ya da Birkaç Kez (3)",3,IF(W9="Ayda Bir ya da Birkaç Kez (2)",2,IF(W9="Yılda Birkaç Kez (1)",1,IF(W9="Yılda Bir ya da Daha Az (0,5)",0.5))))))</f>
        <v>0</v>
      </c>
      <c r="AA9" s="12">
        <f>X9*Y9*Z9</f>
        <v>0</v>
      </c>
      <c r="AB9" s="5"/>
    </row>
    <row r="10" spans="1:28" x14ac:dyDescent="0.25">
      <c r="A10" s="6">
        <v>2</v>
      </c>
      <c r="B10" s="7"/>
      <c r="C10" s="13"/>
      <c r="D10" s="13"/>
      <c r="E10" s="5"/>
      <c r="F10" s="5"/>
      <c r="G10" s="13"/>
      <c r="H10" s="13"/>
      <c r="I10" s="27"/>
      <c r="J10" s="5"/>
      <c r="K10" s="11"/>
      <c r="L10" s="11"/>
      <c r="M10" s="11"/>
      <c r="N10" s="10" t="b">
        <f t="shared" si="0"/>
        <v>0</v>
      </c>
      <c r="O10" s="10" t="b">
        <f t="shared" si="1"/>
        <v>0</v>
      </c>
      <c r="P10" s="10" t="b">
        <f t="shared" si="2"/>
        <v>0</v>
      </c>
      <c r="Q10" s="12">
        <f t="shared" si="3"/>
        <v>0</v>
      </c>
      <c r="R10" s="5"/>
      <c r="S10" s="5"/>
      <c r="T10" s="29"/>
      <c r="U10" s="11"/>
      <c r="V10" s="11"/>
      <c r="W10" s="11"/>
      <c r="X10" s="10" t="b">
        <f t="shared" si="4"/>
        <v>0</v>
      </c>
      <c r="Y10" s="10" t="b">
        <f t="shared" si="5"/>
        <v>0</v>
      </c>
      <c r="Z10" s="10" t="b">
        <f t="shared" si="6"/>
        <v>0</v>
      </c>
      <c r="AA10" s="12">
        <f>X10*Y10*Z10</f>
        <v>0</v>
      </c>
      <c r="AB10" s="5"/>
    </row>
    <row r="11" spans="1:28" x14ac:dyDescent="0.25">
      <c r="A11" s="6">
        <v>3</v>
      </c>
      <c r="B11" s="7"/>
      <c r="C11" s="13"/>
      <c r="D11" s="13"/>
      <c r="E11" s="5"/>
      <c r="F11" s="5"/>
      <c r="G11" s="13"/>
      <c r="H11" s="13"/>
      <c r="I11" s="27"/>
      <c r="J11" s="5"/>
      <c r="K11" s="11"/>
      <c r="L11" s="11"/>
      <c r="M11" s="11"/>
      <c r="N11" s="10" t="b">
        <f t="shared" si="0"/>
        <v>0</v>
      </c>
      <c r="O11" s="10" t="b">
        <f t="shared" si="1"/>
        <v>0</v>
      </c>
      <c r="P11" s="10" t="b">
        <f t="shared" si="2"/>
        <v>0</v>
      </c>
      <c r="Q11" s="12">
        <f t="shared" si="3"/>
        <v>0</v>
      </c>
      <c r="R11" s="5"/>
      <c r="S11" s="5"/>
      <c r="T11" s="29"/>
      <c r="U11" s="11"/>
      <c r="V11" s="11"/>
      <c r="W11" s="11"/>
      <c r="X11" s="10" t="b">
        <f t="shared" si="4"/>
        <v>0</v>
      </c>
      <c r="Y11" s="10" t="b">
        <f t="shared" si="5"/>
        <v>0</v>
      </c>
      <c r="Z11" s="10" t="b">
        <f t="shared" si="6"/>
        <v>0</v>
      </c>
      <c r="AA11" s="12">
        <f>X11*Y11*Z11</f>
        <v>0</v>
      </c>
      <c r="AB11" s="5"/>
    </row>
    <row r="12" spans="1:28" x14ac:dyDescent="0.25">
      <c r="A12" s="6">
        <v>4</v>
      </c>
      <c r="B12" s="7"/>
      <c r="C12" s="13"/>
      <c r="D12" s="13"/>
      <c r="E12" s="5"/>
      <c r="F12" s="5"/>
      <c r="G12" s="13"/>
      <c r="H12" s="13"/>
      <c r="I12" s="27"/>
      <c r="J12" s="5"/>
      <c r="K12" s="11"/>
      <c r="L12" s="11"/>
      <c r="M12" s="11"/>
      <c r="N12" s="10" t="b">
        <f t="shared" si="0"/>
        <v>0</v>
      </c>
      <c r="O12" s="10" t="b">
        <f t="shared" si="1"/>
        <v>0</v>
      </c>
      <c r="P12" s="10" t="b">
        <f t="shared" si="2"/>
        <v>0</v>
      </c>
      <c r="Q12" s="12">
        <f t="shared" si="3"/>
        <v>0</v>
      </c>
      <c r="R12" s="5"/>
      <c r="S12" s="5"/>
      <c r="T12" s="6"/>
      <c r="U12" s="11"/>
      <c r="V12" s="11"/>
      <c r="W12" s="11"/>
      <c r="X12" s="10" t="b">
        <f t="shared" si="4"/>
        <v>0</v>
      </c>
      <c r="Y12" s="10" t="b">
        <f t="shared" si="5"/>
        <v>0</v>
      </c>
      <c r="Z12" s="10" t="b">
        <f t="shared" si="6"/>
        <v>0</v>
      </c>
      <c r="AA12" s="12"/>
      <c r="AB12" s="5"/>
    </row>
    <row r="13" spans="1:28" x14ac:dyDescent="0.25">
      <c r="A13" s="6">
        <v>5</v>
      </c>
      <c r="B13" s="7"/>
      <c r="C13" s="13"/>
      <c r="D13" s="13"/>
      <c r="E13" s="5"/>
      <c r="F13" s="5"/>
      <c r="G13" s="13"/>
      <c r="H13" s="13"/>
      <c r="I13" s="27"/>
      <c r="J13" s="5"/>
      <c r="K13" s="11"/>
      <c r="L13" s="11"/>
      <c r="M13" s="11"/>
      <c r="N13" s="10" t="b">
        <f t="shared" si="0"/>
        <v>0</v>
      </c>
      <c r="O13" s="10" t="b">
        <f t="shared" si="1"/>
        <v>0</v>
      </c>
      <c r="P13" s="10" t="b">
        <f t="shared" si="2"/>
        <v>0</v>
      </c>
      <c r="Q13" s="12">
        <f t="shared" si="3"/>
        <v>0</v>
      </c>
      <c r="R13" s="5"/>
      <c r="S13" s="5"/>
      <c r="T13" s="6"/>
      <c r="U13" s="11"/>
      <c r="V13" s="11"/>
      <c r="W13" s="11"/>
      <c r="X13" s="10" t="b">
        <f t="shared" si="4"/>
        <v>0</v>
      </c>
      <c r="Y13" s="10" t="b">
        <f t="shared" si="5"/>
        <v>0</v>
      </c>
      <c r="Z13" s="10" t="b">
        <f t="shared" si="6"/>
        <v>0</v>
      </c>
      <c r="AA13" s="12"/>
      <c r="AB13" s="5"/>
    </row>
    <row r="14" spans="1:28" x14ac:dyDescent="0.25">
      <c r="A14" s="6">
        <v>6</v>
      </c>
      <c r="B14" s="7"/>
      <c r="C14" s="13"/>
      <c r="D14" s="13"/>
      <c r="E14" s="5"/>
      <c r="F14" s="5"/>
      <c r="G14" s="13"/>
      <c r="H14" s="13"/>
      <c r="I14" s="27"/>
      <c r="J14" s="5"/>
      <c r="K14" s="11"/>
      <c r="L14" s="11"/>
      <c r="M14" s="11"/>
      <c r="N14" s="10" t="b">
        <f t="shared" si="0"/>
        <v>0</v>
      </c>
      <c r="O14" s="10" t="b">
        <f t="shared" si="1"/>
        <v>0</v>
      </c>
      <c r="P14" s="10" t="b">
        <f t="shared" si="2"/>
        <v>0</v>
      </c>
      <c r="Q14" s="12">
        <f t="shared" si="3"/>
        <v>0</v>
      </c>
      <c r="R14" s="5"/>
      <c r="S14" s="5"/>
      <c r="T14" s="6"/>
      <c r="U14" s="11"/>
      <c r="V14" s="11"/>
      <c r="W14" s="11"/>
      <c r="X14" s="10" t="b">
        <f t="shared" si="4"/>
        <v>0</v>
      </c>
      <c r="Y14" s="10" t="b">
        <f t="shared" si="5"/>
        <v>0</v>
      </c>
      <c r="Z14" s="10" t="b">
        <f t="shared" si="6"/>
        <v>0</v>
      </c>
      <c r="AA14" s="12"/>
      <c r="AB14" s="5"/>
    </row>
    <row r="15" spans="1:28" x14ac:dyDescent="0.25">
      <c r="A15" s="6">
        <v>7</v>
      </c>
      <c r="B15" s="7"/>
      <c r="C15" s="13"/>
      <c r="D15" s="13"/>
      <c r="E15" s="5"/>
      <c r="F15" s="5"/>
      <c r="G15" s="13"/>
      <c r="H15" s="13"/>
      <c r="I15" s="27"/>
      <c r="J15" s="5"/>
      <c r="K15" s="11"/>
      <c r="L15" s="11"/>
      <c r="M15" s="11"/>
      <c r="N15" s="10" t="b">
        <f t="shared" si="0"/>
        <v>0</v>
      </c>
      <c r="O15" s="10" t="b">
        <f t="shared" si="1"/>
        <v>0</v>
      </c>
      <c r="P15" s="10" t="b">
        <f t="shared" si="2"/>
        <v>0</v>
      </c>
      <c r="Q15" s="12">
        <f t="shared" si="3"/>
        <v>0</v>
      </c>
      <c r="R15" s="5"/>
      <c r="S15" s="5"/>
      <c r="T15" s="6"/>
      <c r="U15" s="11"/>
      <c r="V15" s="11"/>
      <c r="W15" s="11"/>
      <c r="X15" s="10" t="b">
        <f t="shared" si="4"/>
        <v>0</v>
      </c>
      <c r="Y15" s="10" t="b">
        <f t="shared" si="5"/>
        <v>0</v>
      </c>
      <c r="Z15" s="10" t="b">
        <f t="shared" si="6"/>
        <v>0</v>
      </c>
      <c r="AA15" s="12"/>
      <c r="AB15" s="5"/>
    </row>
    <row r="16" spans="1:28" x14ac:dyDescent="0.25">
      <c r="A16" s="6">
        <v>8</v>
      </c>
      <c r="B16" s="7"/>
      <c r="C16" s="13"/>
      <c r="D16" s="13"/>
      <c r="E16" s="5"/>
      <c r="F16" s="5"/>
      <c r="G16" s="13"/>
      <c r="H16" s="13"/>
      <c r="I16" s="27"/>
      <c r="J16" s="5"/>
      <c r="K16" s="11"/>
      <c r="L16" s="11"/>
      <c r="M16" s="11"/>
      <c r="N16" s="10" t="b">
        <f t="shared" si="0"/>
        <v>0</v>
      </c>
      <c r="O16" s="10" t="b">
        <f t="shared" si="1"/>
        <v>0</v>
      </c>
      <c r="P16" s="10" t="b">
        <f t="shared" si="2"/>
        <v>0</v>
      </c>
      <c r="Q16" s="12">
        <f t="shared" si="3"/>
        <v>0</v>
      </c>
      <c r="R16" s="5"/>
      <c r="S16" s="5"/>
      <c r="T16" s="6"/>
      <c r="U16" s="11"/>
      <c r="V16" s="11"/>
      <c r="W16" s="11"/>
      <c r="X16" s="10" t="b">
        <f t="shared" si="4"/>
        <v>0</v>
      </c>
      <c r="Y16" s="10" t="b">
        <f t="shared" si="5"/>
        <v>0</v>
      </c>
      <c r="Z16" s="10" t="b">
        <f t="shared" si="6"/>
        <v>0</v>
      </c>
      <c r="AA16" s="12"/>
      <c r="AB16" s="5"/>
    </row>
    <row r="17" spans="1:29" x14ac:dyDescent="0.25">
      <c r="A17" s="40">
        <v>9</v>
      </c>
      <c r="B17" s="41"/>
      <c r="C17" s="42"/>
      <c r="D17" s="42"/>
      <c r="E17" s="43"/>
      <c r="F17" s="43"/>
      <c r="G17" s="42"/>
      <c r="H17" s="42"/>
      <c r="I17" s="44"/>
      <c r="J17" s="43"/>
      <c r="K17" s="45"/>
      <c r="L17" s="45"/>
      <c r="M17" s="45"/>
      <c r="N17" s="46" t="b">
        <f t="shared" si="0"/>
        <v>0</v>
      </c>
      <c r="O17" s="46" t="b">
        <f t="shared" si="1"/>
        <v>0</v>
      </c>
      <c r="P17" s="46" t="b">
        <f t="shared" si="2"/>
        <v>0</v>
      </c>
      <c r="Q17" s="47">
        <f t="shared" si="3"/>
        <v>0</v>
      </c>
      <c r="R17" s="43"/>
      <c r="S17" s="43"/>
      <c r="T17" s="40"/>
      <c r="U17" s="45"/>
      <c r="V17" s="45"/>
      <c r="W17" s="45"/>
      <c r="X17" s="46" t="b">
        <f t="shared" si="4"/>
        <v>0</v>
      </c>
      <c r="Y17" s="46" t="b">
        <f t="shared" si="5"/>
        <v>0</v>
      </c>
      <c r="Z17" s="46" t="b">
        <f t="shared" si="6"/>
        <v>0</v>
      </c>
      <c r="AA17" s="47"/>
      <c r="AB17" s="43"/>
    </row>
    <row r="18" spans="1:29" s="49" customFormat="1" x14ac:dyDescent="0.25">
      <c r="A18" s="6">
        <v>10</v>
      </c>
      <c r="B18" s="7"/>
      <c r="C18" s="5"/>
      <c r="D18" s="5"/>
      <c r="E18" s="5"/>
      <c r="F18" s="5"/>
      <c r="G18" s="5"/>
      <c r="H18" s="5"/>
      <c r="I18" s="48"/>
      <c r="J18" s="5"/>
      <c r="K18" s="11"/>
      <c r="L18" s="11"/>
      <c r="M18" s="11"/>
      <c r="N18" s="10" t="b">
        <f t="shared" si="0"/>
        <v>0</v>
      </c>
      <c r="O18" s="10" t="b">
        <f t="shared" si="1"/>
        <v>0</v>
      </c>
      <c r="P18" s="10" t="b">
        <f t="shared" si="2"/>
        <v>0</v>
      </c>
      <c r="Q18" s="12">
        <f t="shared" si="3"/>
        <v>0</v>
      </c>
      <c r="R18" s="5"/>
      <c r="S18" s="5"/>
      <c r="T18" s="6"/>
      <c r="U18" s="11"/>
      <c r="V18" s="11"/>
      <c r="W18" s="11"/>
      <c r="X18" s="10" t="b">
        <f t="shared" si="4"/>
        <v>0</v>
      </c>
      <c r="Y18" s="10" t="b">
        <f t="shared" si="5"/>
        <v>0</v>
      </c>
      <c r="Z18" s="10" t="b">
        <f t="shared" si="6"/>
        <v>0</v>
      </c>
      <c r="AA18" s="12"/>
      <c r="AB18" s="5"/>
      <c r="AC18" s="50"/>
    </row>
    <row r="19" spans="1:29" ht="44.25" customHeight="1" x14ac:dyDescent="0.25">
      <c r="A19" s="63"/>
      <c r="B19" s="64"/>
      <c r="C19" s="65"/>
      <c r="D19" s="65"/>
      <c r="E19" s="38"/>
      <c r="F19" s="38"/>
      <c r="G19" s="38"/>
      <c r="H19" s="38"/>
      <c r="I19" s="39"/>
      <c r="J19" s="39"/>
      <c r="K19" s="39"/>
      <c r="L19" s="39"/>
      <c r="M19" s="39"/>
      <c r="N19" s="39"/>
      <c r="O19" s="39"/>
      <c r="P19" s="39"/>
      <c r="Q19" s="39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56"/>
    </row>
    <row r="20" spans="1:29" x14ac:dyDescent="0.25">
      <c r="A20" s="69"/>
      <c r="B20" s="70"/>
      <c r="C20" s="70"/>
      <c r="D20" s="70"/>
      <c r="R20" s="71" t="s">
        <v>140</v>
      </c>
      <c r="S20" s="70"/>
      <c r="AB20" s="55"/>
    </row>
    <row r="21" spans="1:29" x14ac:dyDescent="0.25">
      <c r="A21" s="72" t="s">
        <v>142</v>
      </c>
      <c r="B21" s="70"/>
      <c r="C21" s="70"/>
      <c r="S21" s="1"/>
      <c r="AB21" s="55"/>
    </row>
    <row r="22" spans="1:29" x14ac:dyDescent="0.25">
      <c r="A22" s="66"/>
      <c r="B22" s="73" t="s">
        <v>141</v>
      </c>
      <c r="C22" s="73"/>
      <c r="D22" s="58"/>
      <c r="E22" s="58"/>
      <c r="F22" s="58"/>
      <c r="G22" s="58"/>
      <c r="H22" s="58"/>
      <c r="I22" s="58"/>
      <c r="J22" s="58"/>
      <c r="K22" s="57"/>
      <c r="L22" s="57"/>
      <c r="M22" s="57"/>
      <c r="N22" s="59"/>
      <c r="O22" s="59"/>
      <c r="P22" s="59"/>
      <c r="Q22" s="60"/>
      <c r="R22" s="58"/>
      <c r="S22" s="58" t="s">
        <v>139</v>
      </c>
      <c r="T22" s="57"/>
      <c r="U22" s="57"/>
      <c r="V22" s="57"/>
      <c r="W22" s="57"/>
      <c r="X22" s="59"/>
      <c r="Y22" s="59"/>
      <c r="Z22" s="59"/>
      <c r="AA22" s="59"/>
      <c r="AB22" s="61"/>
    </row>
  </sheetData>
  <autoFilter ref="A8:AB18" xr:uid="{00000000-0001-0000-0000-000000000000}">
    <sortState xmlns:xlrd2="http://schemas.microsoft.com/office/spreadsheetml/2017/richdata2" ref="A9:AB18">
      <sortCondition descending="1" ref="Q8:Q18"/>
    </sortState>
  </autoFilter>
  <sortState xmlns:xlrd2="http://schemas.microsoft.com/office/spreadsheetml/2017/richdata2" ref="B9:Q18">
    <sortCondition descending="1" ref="Q9:Q18"/>
  </sortState>
  <mergeCells count="8">
    <mergeCell ref="U7:AB7"/>
    <mergeCell ref="C1:V5"/>
    <mergeCell ref="A1:B5"/>
    <mergeCell ref="A20:D20"/>
    <mergeCell ref="R20:S20"/>
    <mergeCell ref="A21:C21"/>
    <mergeCell ref="B22:C22"/>
    <mergeCell ref="K7:R7"/>
  </mergeCells>
  <conditionalFormatting sqref="Q9:Q18 AA9:AA18">
    <cfRule type="cellIs" dxfId="4" priority="2" operator="greaterThanOrEqual">
      <formula>400</formula>
    </cfRule>
    <cfRule type="cellIs" dxfId="3" priority="3" operator="between">
      <formula>200</formula>
      <formula>400</formula>
    </cfRule>
    <cfRule type="cellIs" dxfId="2" priority="4" operator="between">
      <formula>70</formula>
      <formula>200</formula>
    </cfRule>
    <cfRule type="cellIs" dxfId="1" priority="5" operator="between">
      <formula>20</formula>
      <formula>70</formula>
    </cfRule>
    <cfRule type="cellIs" dxfId="0" priority="6" operator="lessThan">
      <formula>20</formula>
    </cfRule>
  </conditionalFormatting>
  <dataValidations count="3">
    <dataValidation type="list" allowBlank="1" showInputMessage="1" showErrorMessage="1" sqref="U10:W11 K9:M19" xr:uid="{8FDA09DF-22B9-4F91-BB1E-F586ED3BAD12}">
      <formula1>#REF!</formula1>
    </dataValidation>
    <dataValidation type="list" allowBlank="1" showInputMessage="1" showErrorMessage="1" sqref="C9:C19" xr:uid="{1C587AC5-82C6-49B7-BC3C-00BEEFBA9DBA}">
      <formula1>_ANATEHLİKE</formula1>
    </dataValidation>
    <dataValidation type="list" allowBlank="1" showInputMessage="1" showErrorMessage="1" sqref="D9:D19" xr:uid="{B66AB196-921D-4A65-A56F-6ECA9C24A099}">
      <formula1>INDIRECT(CONCATENATE("_",$C9))</formula1>
    </dataValidation>
  </dataValidations>
  <printOptions horizontalCentered="1" verticalCentered="1"/>
  <pageMargins left="0.25" right="0.25" top="0.75" bottom="0.75" header="0.3" footer="0.3"/>
  <pageSetup paperSize="9" scale="54" fitToHeight="0" orientation="landscape" r:id="rId1"/>
  <headerFooter>
    <oddFooter>Sayfa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83D5-2A86-48A1-BF8E-2F82985A99CD}">
  <sheetPr codeName="Sayfa11"/>
  <dimension ref="A2:Q18"/>
  <sheetViews>
    <sheetView topLeftCell="N1" workbookViewId="0">
      <selection activeCell="Q3" sqref="Q3:Q18"/>
    </sheetView>
  </sheetViews>
  <sheetFormatPr defaultRowHeight="15" x14ac:dyDescent="0.25"/>
  <cols>
    <col min="1" max="1" width="38.5703125" bestFit="1" customWidth="1"/>
    <col min="3" max="3" width="45.140625" bestFit="1" customWidth="1"/>
    <col min="4" max="4" width="25.140625" bestFit="1" customWidth="1"/>
    <col min="5" max="5" width="34.7109375" bestFit="1" customWidth="1"/>
    <col min="6" max="6" width="90.7109375" bestFit="1" customWidth="1"/>
    <col min="7" max="7" width="34" bestFit="1" customWidth="1"/>
    <col min="8" max="8" width="29.7109375" bestFit="1" customWidth="1"/>
    <col min="9" max="9" width="27.5703125" bestFit="1" customWidth="1"/>
    <col min="10" max="10" width="38.5703125" bestFit="1" customWidth="1"/>
    <col min="11" max="11" width="44" bestFit="1" customWidth="1"/>
    <col min="12" max="12" width="48.42578125" bestFit="1" customWidth="1"/>
    <col min="13" max="13" width="41.28515625" bestFit="1" customWidth="1"/>
    <col min="14" max="14" width="35.42578125" bestFit="1" customWidth="1"/>
    <col min="15" max="15" width="36.140625" bestFit="1" customWidth="1"/>
    <col min="16" max="16" width="21.5703125" bestFit="1" customWidth="1"/>
  </cols>
  <sheetData>
    <row r="2" spans="1:17" s="23" customFormat="1" x14ac:dyDescent="0.25">
      <c r="A2" t="s">
        <v>6</v>
      </c>
      <c r="C2" s="23" t="s">
        <v>6</v>
      </c>
      <c r="D2" s="23" t="s">
        <v>7</v>
      </c>
      <c r="E2" s="23" t="s">
        <v>8</v>
      </c>
      <c r="F2" s="23" t="s">
        <v>9</v>
      </c>
      <c r="G2" s="23" t="s">
        <v>10</v>
      </c>
      <c r="H2" s="23" t="s">
        <v>11</v>
      </c>
      <c r="I2" s="23" t="s">
        <v>12</v>
      </c>
      <c r="J2" s="23" t="s">
        <v>13</v>
      </c>
      <c r="K2" s="23" t="s">
        <v>14</v>
      </c>
      <c r="L2" s="23" t="s">
        <v>15</v>
      </c>
      <c r="M2" s="23" t="s">
        <v>16</v>
      </c>
      <c r="N2" s="23" t="s">
        <v>17</v>
      </c>
      <c r="O2" s="23" t="s">
        <v>18</v>
      </c>
      <c r="P2" s="23" t="s">
        <v>20</v>
      </c>
      <c r="Q2" s="23" t="s">
        <v>66</v>
      </c>
    </row>
    <row r="3" spans="1:17" x14ac:dyDescent="0.25">
      <c r="A3" t="s">
        <v>7</v>
      </c>
      <c r="C3" t="s">
        <v>83</v>
      </c>
      <c r="D3" t="s">
        <v>111</v>
      </c>
      <c r="E3" t="s">
        <v>114</v>
      </c>
      <c r="F3" t="s">
        <v>86</v>
      </c>
      <c r="G3" t="s">
        <v>21</v>
      </c>
      <c r="H3" t="s">
        <v>22</v>
      </c>
      <c r="I3" t="s">
        <v>102</v>
      </c>
      <c r="J3" t="s">
        <v>100</v>
      </c>
      <c r="K3" t="s">
        <v>88</v>
      </c>
      <c r="L3" t="s">
        <v>23</v>
      </c>
      <c r="M3" t="s">
        <v>96</v>
      </c>
      <c r="N3" t="s">
        <v>24</v>
      </c>
      <c r="O3" t="s">
        <v>25</v>
      </c>
      <c r="P3" t="s">
        <v>26</v>
      </c>
      <c r="Q3" t="s">
        <v>67</v>
      </c>
    </row>
    <row r="4" spans="1:17" x14ac:dyDescent="0.25">
      <c r="A4" t="s">
        <v>8</v>
      </c>
      <c r="C4" t="s">
        <v>92</v>
      </c>
      <c r="D4" t="s">
        <v>112</v>
      </c>
      <c r="E4" t="s">
        <v>115</v>
      </c>
      <c r="F4" t="s">
        <v>87</v>
      </c>
      <c r="G4" t="s">
        <v>27</v>
      </c>
      <c r="H4" t="s">
        <v>28</v>
      </c>
      <c r="I4" t="s">
        <v>103</v>
      </c>
      <c r="J4" t="s">
        <v>101</v>
      </c>
      <c r="K4" t="s">
        <v>89</v>
      </c>
      <c r="L4" t="s">
        <v>29</v>
      </c>
      <c r="M4" t="s">
        <v>97</v>
      </c>
      <c r="N4" t="s">
        <v>30</v>
      </c>
      <c r="O4" t="s">
        <v>31</v>
      </c>
      <c r="P4" t="s">
        <v>32</v>
      </c>
      <c r="Q4" t="s">
        <v>68</v>
      </c>
    </row>
    <row r="5" spans="1:17" x14ac:dyDescent="0.25">
      <c r="A5" t="s">
        <v>9</v>
      </c>
      <c r="C5" t="s">
        <v>93</v>
      </c>
      <c r="D5" t="s">
        <v>113</v>
      </c>
      <c r="E5" t="s">
        <v>116</v>
      </c>
      <c r="G5" t="s">
        <v>33</v>
      </c>
      <c r="I5" t="s">
        <v>104</v>
      </c>
      <c r="J5" t="s">
        <v>99</v>
      </c>
      <c r="K5" t="s">
        <v>90</v>
      </c>
      <c r="L5" t="s">
        <v>34</v>
      </c>
      <c r="M5" t="s">
        <v>98</v>
      </c>
      <c r="N5" t="s">
        <v>35</v>
      </c>
      <c r="O5" t="s">
        <v>36</v>
      </c>
      <c r="P5" t="s">
        <v>37</v>
      </c>
      <c r="Q5" t="s">
        <v>69</v>
      </c>
    </row>
    <row r="6" spans="1:17" x14ac:dyDescent="0.25">
      <c r="A6" t="s">
        <v>10</v>
      </c>
      <c r="C6" t="s">
        <v>94</v>
      </c>
      <c r="E6" t="s">
        <v>117</v>
      </c>
      <c r="I6" t="s">
        <v>105</v>
      </c>
      <c r="K6" t="s">
        <v>91</v>
      </c>
      <c r="L6" t="s">
        <v>38</v>
      </c>
      <c r="N6" t="s">
        <v>39</v>
      </c>
      <c r="O6" t="s">
        <v>40</v>
      </c>
      <c r="P6" t="s">
        <v>41</v>
      </c>
      <c r="Q6" t="s">
        <v>70</v>
      </c>
    </row>
    <row r="7" spans="1:17" x14ac:dyDescent="0.25">
      <c r="A7" t="s">
        <v>11</v>
      </c>
      <c r="C7" t="s">
        <v>110</v>
      </c>
      <c r="E7" t="s">
        <v>118</v>
      </c>
      <c r="I7" t="s">
        <v>106</v>
      </c>
      <c r="N7" t="s">
        <v>42</v>
      </c>
      <c r="O7" t="s">
        <v>43</v>
      </c>
      <c r="P7" t="s">
        <v>44</v>
      </c>
      <c r="Q7" t="s">
        <v>71</v>
      </c>
    </row>
    <row r="8" spans="1:17" x14ac:dyDescent="0.25">
      <c r="A8" t="s">
        <v>12</v>
      </c>
      <c r="C8" t="s">
        <v>95</v>
      </c>
      <c r="I8" t="s">
        <v>107</v>
      </c>
      <c r="N8" t="s">
        <v>45</v>
      </c>
      <c r="O8" t="s">
        <v>46</v>
      </c>
      <c r="P8" t="s">
        <v>47</v>
      </c>
      <c r="Q8" t="s">
        <v>72</v>
      </c>
    </row>
    <row r="9" spans="1:17" x14ac:dyDescent="0.25">
      <c r="A9" t="s">
        <v>13</v>
      </c>
      <c r="I9" t="s">
        <v>108</v>
      </c>
      <c r="N9" t="s">
        <v>48</v>
      </c>
      <c r="O9" t="s">
        <v>49</v>
      </c>
      <c r="P9" t="s">
        <v>50</v>
      </c>
      <c r="Q9" t="s">
        <v>73</v>
      </c>
    </row>
    <row r="10" spans="1:17" x14ac:dyDescent="0.25">
      <c r="A10" t="s">
        <v>14</v>
      </c>
      <c r="I10" t="s">
        <v>109</v>
      </c>
      <c r="N10" t="s">
        <v>51</v>
      </c>
      <c r="O10" t="s">
        <v>52</v>
      </c>
      <c r="P10" t="s">
        <v>53</v>
      </c>
      <c r="Q10" t="s">
        <v>74</v>
      </c>
    </row>
    <row r="11" spans="1:17" x14ac:dyDescent="0.25">
      <c r="A11" t="s">
        <v>15</v>
      </c>
      <c r="N11" t="s">
        <v>54</v>
      </c>
      <c r="O11" t="s">
        <v>55</v>
      </c>
      <c r="P11" t="s">
        <v>56</v>
      </c>
      <c r="Q11" t="s">
        <v>75</v>
      </c>
    </row>
    <row r="12" spans="1:17" x14ac:dyDescent="0.25">
      <c r="A12" t="s">
        <v>16</v>
      </c>
      <c r="N12" t="s">
        <v>57</v>
      </c>
      <c r="P12" t="s">
        <v>58</v>
      </c>
      <c r="Q12" t="s">
        <v>76</v>
      </c>
    </row>
    <row r="13" spans="1:17" x14ac:dyDescent="0.25">
      <c r="A13" t="s">
        <v>17</v>
      </c>
      <c r="N13" t="s">
        <v>59</v>
      </c>
      <c r="Q13" t="s">
        <v>77</v>
      </c>
    </row>
    <row r="14" spans="1:17" x14ac:dyDescent="0.25">
      <c r="A14" t="s">
        <v>18</v>
      </c>
      <c r="N14" t="s">
        <v>60</v>
      </c>
      <c r="Q14" t="s">
        <v>78</v>
      </c>
    </row>
    <row r="15" spans="1:17" x14ac:dyDescent="0.25">
      <c r="A15" t="s">
        <v>19</v>
      </c>
      <c r="N15" t="s">
        <v>61</v>
      </c>
      <c r="Q15" t="s">
        <v>79</v>
      </c>
    </row>
    <row r="16" spans="1:17" x14ac:dyDescent="0.25">
      <c r="A16" t="s">
        <v>66</v>
      </c>
      <c r="N16" t="s">
        <v>62</v>
      </c>
      <c r="Q16" t="s">
        <v>80</v>
      </c>
    </row>
    <row r="17" spans="14:17" x14ac:dyDescent="0.25">
      <c r="N17" t="s">
        <v>63</v>
      </c>
      <c r="Q17" t="s">
        <v>81</v>
      </c>
    </row>
    <row r="18" spans="14:17" x14ac:dyDescent="0.25">
      <c r="Q18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18</vt:i4>
      </vt:variant>
    </vt:vector>
  </HeadingPairs>
  <TitlesOfParts>
    <vt:vector size="20" baseType="lpstr">
      <vt:lpstr>...</vt:lpstr>
      <vt:lpstr>Tehlike Liste SİLME</vt:lpstr>
      <vt:lpstr>_1.Mekanik</vt:lpstr>
      <vt:lpstr>_10.Psikolojik.faktörler</vt:lpstr>
      <vt:lpstr>_11.Diğer.tehlikeler</vt:lpstr>
      <vt:lpstr>_12.Çevresel</vt:lpstr>
      <vt:lpstr>_13.Güvenlik</vt:lpstr>
      <vt:lpstr>_14.Acil.Durumlar</vt:lpstr>
      <vt:lpstr>_15.SIF</vt:lpstr>
      <vt:lpstr>_2.Elektrik</vt:lpstr>
      <vt:lpstr>_3.Kimyasal</vt:lpstr>
      <vt:lpstr>_4.Biyolojik</vt:lpstr>
      <vt:lpstr>_5.Yangın.ve.patlama</vt:lpstr>
      <vt:lpstr>_6.Termik</vt:lpstr>
      <vt:lpstr>_7.Fiziksel</vt:lpstr>
      <vt:lpstr>_8.Çalışma.koşullarının.yol.açtığı.tehlikeler</vt:lpstr>
      <vt:lpstr>_9.Ergonomi</vt:lpstr>
      <vt:lpstr>_ANATEHLİKE</vt:lpstr>
      <vt:lpstr>'...'!Yazdırma_Alanı</vt:lpstr>
      <vt:lpstr>'...'!Yazdırma_Başlıkları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2026-04-24T11:28:58Z</dcterms:modified>
</cp:coreProperties>
</file>