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/OQPgFXWEGASUUDSa1FZlQPjS9RPafQ7WgbFxx0mn8TOllseRcczaZ0tZyS63yGHL5bGHfDxety5OW++1WYSyA==" workbookSaltValue="AY0d8GaMydPATMuRb1UluQ==" workbookSpinCount="100000" lockStructure="1"/>
  <bookViews>
    <workbookView xWindow="0" yWindow="0" windowWidth="20496" windowHeight="5676"/>
  </bookViews>
  <sheets>
    <sheet name="Not" sheetId="3" r:id="rId1"/>
    <sheet name="106" sheetId="1" state="hidden" r:id="rId2"/>
    <sheet name="107" sheetId="4" state="hidden" r:id="rId3"/>
    <sheet name="108" sheetId="5" state="hidden" r:id="rId4"/>
    <sheet name="109" sheetId="6" state="hidden" r:id="rId5"/>
    <sheet name="110" sheetId="7" state="hidden" r:id="rId6"/>
  </sheets>
  <definedNames>
    <definedName name="_xlnm.Print_Area" localSheetId="1">'106'!$A$1:$D$100</definedName>
    <definedName name="_xlnm.Print_Area" localSheetId="2">'107'!$A$1:$D$100</definedName>
    <definedName name="_xlnm.Print_Area" localSheetId="3">'108'!$A$1:$D$100</definedName>
    <definedName name="_xlnm.Print_Area" localSheetId="4">'109'!$A$1:$D$100</definedName>
    <definedName name="_xlnm.Print_Area" localSheetId="5">'110'!$A$1:$D$100</definedName>
    <definedName name="_xlnm.Print_Titles" localSheetId="1">'106'!$1:$6</definedName>
    <definedName name="_xlnm.Print_Titles" localSheetId="2">'107'!$1:$6</definedName>
    <definedName name="_xlnm.Print_Titles" localSheetId="3">'108'!$1:$6</definedName>
    <definedName name="_xlnm.Print_Titles" localSheetId="4">'109'!$1:$6</definedName>
    <definedName name="_xlnm.Print_Titles" localSheetId="5">'110'!$1:$6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6" l="1"/>
  <c r="I115" i="6"/>
  <c r="I116" i="6"/>
  <c r="I117" i="6"/>
  <c r="I118" i="6"/>
  <c r="I113" i="6"/>
  <c r="I107" i="6"/>
  <c r="I108" i="6"/>
  <c r="I109" i="6"/>
  <c r="I110" i="6"/>
  <c r="I111" i="6"/>
  <c r="I106" i="6"/>
  <c r="I103" i="6"/>
  <c r="I104" i="6"/>
  <c r="I102" i="6"/>
  <c r="I94" i="6"/>
  <c r="I95" i="6"/>
  <c r="I96" i="6"/>
  <c r="I97" i="6"/>
  <c r="I98" i="6"/>
  <c r="I93" i="6"/>
  <c r="I87" i="6"/>
  <c r="I88" i="6"/>
  <c r="I89" i="6"/>
  <c r="I90" i="6"/>
  <c r="I86" i="6"/>
  <c r="I83" i="6"/>
  <c r="I84" i="6"/>
  <c r="I82" i="6"/>
  <c r="I80" i="6"/>
  <c r="I78" i="6"/>
  <c r="I76" i="6"/>
  <c r="I74" i="6"/>
  <c r="I73" i="6"/>
  <c r="I69" i="6"/>
  <c r="I68" i="6"/>
  <c r="I65" i="6"/>
  <c r="I66" i="6"/>
  <c r="I64" i="6"/>
  <c r="I62" i="6"/>
  <c r="I51" i="6"/>
  <c r="I52" i="6"/>
  <c r="I53" i="6"/>
  <c r="I54" i="6"/>
  <c r="I55" i="6"/>
  <c r="I56" i="6"/>
  <c r="I57" i="6"/>
  <c r="I58" i="6"/>
  <c r="I59" i="6"/>
  <c r="I50" i="6"/>
  <c r="I48" i="6"/>
  <c r="I44" i="6"/>
  <c r="I43" i="6"/>
  <c r="I37" i="6"/>
  <c r="I38" i="6"/>
  <c r="I39" i="6"/>
  <c r="I36" i="6"/>
  <c r="I34" i="6"/>
  <c r="I33" i="6"/>
  <c r="I31" i="6"/>
  <c r="I27" i="6"/>
  <c r="I26" i="6"/>
  <c r="I23" i="6"/>
  <c r="I21" i="6"/>
  <c r="I19" i="6"/>
  <c r="I14" i="6"/>
  <c r="I9" i="6"/>
  <c r="I10" i="6"/>
  <c r="I8" i="6"/>
  <c r="I27" i="7" l="1"/>
  <c r="O11" i="3"/>
  <c r="I27" i="4" l="1"/>
  <c r="I113" i="1"/>
  <c r="I103" i="1"/>
  <c r="I82" i="1"/>
  <c r="I65" i="1"/>
  <c r="I62" i="1"/>
  <c r="I59" i="1"/>
  <c r="I51" i="1"/>
  <c r="I27" i="1"/>
  <c r="I109" i="5"/>
  <c r="I101" i="5"/>
  <c r="I81" i="5"/>
  <c r="I65" i="5"/>
  <c r="I51" i="5"/>
  <c r="I27" i="5"/>
  <c r="I121" i="1"/>
  <c r="I122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92" i="1"/>
  <c r="I93" i="1"/>
  <c r="I94" i="1"/>
  <c r="I95" i="1"/>
  <c r="I89" i="1"/>
  <c r="I84" i="1"/>
  <c r="I85" i="1"/>
  <c r="I86" i="1"/>
  <c r="I87" i="1"/>
  <c r="I88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55" i="1"/>
  <c r="I56" i="1"/>
  <c r="I57" i="1"/>
  <c r="I58" i="1"/>
  <c r="I60" i="1"/>
  <c r="I61" i="1"/>
  <c r="I63" i="1"/>
  <c r="I64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1" i="6"/>
  <c r="I12" i="6"/>
  <c r="I13" i="6"/>
  <c r="I15" i="6"/>
  <c r="I16" i="6"/>
  <c r="I17" i="6"/>
  <c r="I18" i="6"/>
  <c r="I20" i="6"/>
  <c r="I22" i="6"/>
  <c r="I24" i="6"/>
  <c r="I25" i="6"/>
  <c r="I28" i="6"/>
  <c r="I29" i="6"/>
  <c r="I30" i="6"/>
  <c r="I32" i="6"/>
  <c r="I35" i="6"/>
  <c r="I40" i="6"/>
  <c r="I41" i="6"/>
  <c r="I42" i="6"/>
  <c r="I45" i="6"/>
  <c r="I46" i="6"/>
  <c r="I47" i="6"/>
  <c r="I49" i="6"/>
  <c r="I60" i="6"/>
  <c r="I61" i="6"/>
  <c r="I63" i="6"/>
  <c r="I67" i="6"/>
  <c r="I70" i="6"/>
  <c r="I71" i="6"/>
  <c r="I72" i="6"/>
  <c r="I75" i="6"/>
  <c r="I77" i="6"/>
  <c r="I79" i="6"/>
  <c r="I81" i="6"/>
  <c r="I85" i="6"/>
  <c r="I91" i="6"/>
  <c r="I92" i="6"/>
  <c r="I99" i="6"/>
  <c r="I100" i="6"/>
  <c r="I101" i="6"/>
  <c r="I105" i="6"/>
  <c r="I112" i="6"/>
  <c r="I119" i="6"/>
  <c r="I120" i="6"/>
  <c r="I121" i="6"/>
  <c r="I122" i="6"/>
  <c r="I26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8" i="5"/>
  <c r="I9" i="5"/>
  <c r="I10" i="5"/>
  <c r="I11" i="5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6" i="4"/>
  <c r="I8" i="4"/>
  <c r="I9" i="4"/>
  <c r="I10" i="4"/>
  <c r="I11" i="4"/>
  <c r="I12" i="4"/>
  <c r="I13" i="4"/>
  <c r="I14" i="4"/>
  <c r="I15" i="4"/>
  <c r="I90" i="1"/>
  <c r="I91" i="1"/>
  <c r="I96" i="1"/>
  <c r="I97" i="1"/>
  <c r="I98" i="1"/>
  <c r="I99" i="1"/>
  <c r="I106" i="1"/>
  <c r="D89" i="1" l="1"/>
  <c r="D90" i="1"/>
  <c r="D34" i="1"/>
  <c r="D35" i="1"/>
  <c r="D41" i="1"/>
  <c r="D42" i="1"/>
  <c r="D43" i="1"/>
  <c r="D46" i="1"/>
  <c r="D45" i="1"/>
  <c r="D47" i="1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I7" i="7"/>
  <c r="D7" i="7"/>
  <c r="K8" i="3" l="1"/>
  <c r="O15" i="3"/>
  <c r="O14" i="3"/>
  <c r="O13" i="3"/>
  <c r="O12" i="3"/>
  <c r="L15" i="3"/>
  <c r="L14" i="3"/>
  <c r="L13" i="3"/>
  <c r="L12" i="3"/>
  <c r="L11" i="3"/>
  <c r="I15" i="3"/>
  <c r="I14" i="3"/>
  <c r="I13" i="3"/>
  <c r="I12" i="3"/>
  <c r="I11" i="3"/>
  <c r="F15" i="3"/>
  <c r="F14" i="3"/>
  <c r="F13" i="3"/>
  <c r="F12" i="3"/>
  <c r="F11" i="3"/>
  <c r="C15" i="3"/>
  <c r="C14" i="3"/>
  <c r="C13" i="3"/>
  <c r="C12" i="3"/>
  <c r="C11" i="3"/>
  <c r="J122" i="7"/>
  <c r="K122" i="7" s="1"/>
  <c r="L122" i="7" s="1"/>
  <c r="M122" i="7" s="1"/>
  <c r="A122" i="7"/>
  <c r="J121" i="7"/>
  <c r="K121" i="7" s="1"/>
  <c r="L121" i="7" s="1"/>
  <c r="M121" i="7" s="1"/>
  <c r="A121" i="7"/>
  <c r="J122" i="6"/>
  <c r="K122" i="6" s="1"/>
  <c r="D122" i="6"/>
  <c r="A122" i="6"/>
  <c r="J121" i="6"/>
  <c r="K121" i="6" s="1"/>
  <c r="D121" i="6"/>
  <c r="A121" i="6"/>
  <c r="J122" i="5"/>
  <c r="K122" i="5" s="1"/>
  <c r="D122" i="5"/>
  <c r="A122" i="5"/>
  <c r="J121" i="5"/>
  <c r="K121" i="5" s="1"/>
  <c r="D121" i="5"/>
  <c r="A121" i="5"/>
  <c r="J122" i="1"/>
  <c r="K122" i="1" s="1"/>
  <c r="D122" i="1"/>
  <c r="A122" i="1"/>
  <c r="J121" i="1"/>
  <c r="K121" i="1" s="1"/>
  <c r="D121" i="1"/>
  <c r="A121" i="1"/>
  <c r="I7" i="6" l="1"/>
  <c r="D7" i="6" s="1"/>
  <c r="I7" i="5"/>
  <c r="D7" i="5" s="1"/>
  <c r="I7" i="4"/>
  <c r="D7" i="4" s="1"/>
  <c r="D75" i="1"/>
  <c r="D10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6" i="1"/>
  <c r="D37" i="1"/>
  <c r="D38" i="1"/>
  <c r="D39" i="1"/>
  <c r="D40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9" i="1"/>
  <c r="D103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I7" i="1"/>
  <c r="D7" i="1" s="1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L10" i="3"/>
  <c r="O10" i="3" l="1"/>
  <c r="I10" i="3"/>
  <c r="F10" i="3"/>
  <c r="J1226" i="7"/>
  <c r="J1225" i="7"/>
  <c r="J1224" i="7"/>
  <c r="J1223" i="7"/>
  <c r="J1222" i="7"/>
  <c r="J1221" i="7"/>
  <c r="J1220" i="7"/>
  <c r="J1219" i="7"/>
  <c r="K1218" i="7"/>
  <c r="J1218" i="7"/>
  <c r="J1217" i="7"/>
  <c r="K1217" i="7" s="1"/>
  <c r="J1216" i="7"/>
  <c r="K1216" i="7" s="1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K1202" i="7"/>
  <c r="J1202" i="7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K1186" i="7"/>
  <c r="J1186" i="7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K1170" i="7"/>
  <c r="J1170" i="7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K1154" i="7"/>
  <c r="J1154" i="7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K1138" i="7"/>
  <c r="J1138" i="7"/>
  <c r="J1137" i="7"/>
  <c r="K1137" i="7" s="1"/>
  <c r="J1136" i="7"/>
  <c r="K1136" i="7" s="1"/>
  <c r="J1135" i="7"/>
  <c r="K1135" i="7" s="1"/>
  <c r="K1134" i="7"/>
  <c r="J1134" i="7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J1127" i="7"/>
  <c r="K1127" i="7" s="1"/>
  <c r="J1126" i="7"/>
  <c r="K1126" i="7" s="1"/>
  <c r="J1125" i="7"/>
  <c r="K1125" i="7" s="1"/>
  <c r="J1124" i="7"/>
  <c r="K1124" i="7" s="1"/>
  <c r="J1123" i="7"/>
  <c r="K1123" i="7" s="1"/>
  <c r="K1122" i="7"/>
  <c r="J1122" i="7"/>
  <c r="J1121" i="7"/>
  <c r="K1121" i="7" s="1"/>
  <c r="J1120" i="7"/>
  <c r="K1120" i="7" s="1"/>
  <c r="J1119" i="7"/>
  <c r="K1119" i="7" s="1"/>
  <c r="K1118" i="7"/>
  <c r="J1118" i="7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K1106" i="7"/>
  <c r="J1106" i="7"/>
  <c r="J1105" i="7"/>
  <c r="K1105" i="7" s="1"/>
  <c r="J1104" i="7"/>
  <c r="K1104" i="7" s="1"/>
  <c r="J1103" i="7"/>
  <c r="K1103" i="7" s="1"/>
  <c r="K1102" i="7"/>
  <c r="J1102" i="7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K1090" i="7"/>
  <c r="J1090" i="7"/>
  <c r="J1089" i="7"/>
  <c r="K1089" i="7" s="1"/>
  <c r="J1088" i="7"/>
  <c r="K1088" i="7" s="1"/>
  <c r="J1087" i="7"/>
  <c r="K1087" i="7" s="1"/>
  <c r="K1086" i="7"/>
  <c r="J1086" i="7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K1074" i="7"/>
  <c r="J1074" i="7"/>
  <c r="J1073" i="7"/>
  <c r="K1073" i="7" s="1"/>
  <c r="J1072" i="7"/>
  <c r="K1072" i="7" s="1"/>
  <c r="J1071" i="7"/>
  <c r="K1071" i="7" s="1"/>
  <c r="K1070" i="7"/>
  <c r="J1070" i="7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K1058" i="7"/>
  <c r="J1058" i="7"/>
  <c r="J1057" i="7"/>
  <c r="K1057" i="7" s="1"/>
  <c r="J1056" i="7"/>
  <c r="K1056" i="7" s="1"/>
  <c r="J1055" i="7"/>
  <c r="K1055" i="7" s="1"/>
  <c r="K1054" i="7"/>
  <c r="J1054" i="7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K1042" i="7"/>
  <c r="J1042" i="7"/>
  <c r="J1041" i="7"/>
  <c r="K1041" i="7" s="1"/>
  <c r="J1040" i="7"/>
  <c r="K1040" i="7" s="1"/>
  <c r="J1039" i="7"/>
  <c r="K1039" i="7" s="1"/>
  <c r="K1038" i="7"/>
  <c r="J1038" i="7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K1026" i="7"/>
  <c r="J1026" i="7"/>
  <c r="J1025" i="7"/>
  <c r="K1025" i="7" s="1"/>
  <c r="J1024" i="7"/>
  <c r="K1024" i="7" s="1"/>
  <c r="J1023" i="7"/>
  <c r="K1023" i="7" s="1"/>
  <c r="K1022" i="7"/>
  <c r="J1022" i="7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K1010" i="7"/>
  <c r="J1010" i="7"/>
  <c r="J1009" i="7"/>
  <c r="K1009" i="7" s="1"/>
  <c r="J1008" i="7"/>
  <c r="K1008" i="7" s="1"/>
  <c r="J1007" i="7"/>
  <c r="K1007" i="7" s="1"/>
  <c r="K1006" i="7"/>
  <c r="J1006" i="7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K994" i="7"/>
  <c r="J994" i="7"/>
  <c r="J993" i="7"/>
  <c r="K993" i="7" s="1"/>
  <c r="J992" i="7"/>
  <c r="K992" i="7" s="1"/>
  <c r="J991" i="7"/>
  <c r="K991" i="7" s="1"/>
  <c r="K990" i="7"/>
  <c r="J990" i="7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J983" i="7"/>
  <c r="K983" i="7" s="1"/>
  <c r="J982" i="7"/>
  <c r="K982" i="7" s="1"/>
  <c r="J981" i="7"/>
  <c r="K981" i="7" s="1"/>
  <c r="J980" i="7"/>
  <c r="K980" i="7" s="1"/>
  <c r="J979" i="7"/>
  <c r="K979" i="7" s="1"/>
  <c r="K978" i="7"/>
  <c r="J978" i="7"/>
  <c r="J977" i="7"/>
  <c r="K977" i="7" s="1"/>
  <c r="J976" i="7"/>
  <c r="K976" i="7" s="1"/>
  <c r="J975" i="7"/>
  <c r="K975" i="7" s="1"/>
  <c r="K974" i="7"/>
  <c r="J974" i="7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K962" i="7"/>
  <c r="J962" i="7"/>
  <c r="J961" i="7"/>
  <c r="K961" i="7" s="1"/>
  <c r="J960" i="7"/>
  <c r="K960" i="7" s="1"/>
  <c r="J959" i="7"/>
  <c r="K959" i="7" s="1"/>
  <c r="K958" i="7"/>
  <c r="J958" i="7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K946" i="7"/>
  <c r="J946" i="7"/>
  <c r="J945" i="7"/>
  <c r="K945" i="7" s="1"/>
  <c r="J944" i="7"/>
  <c r="K944" i="7" s="1"/>
  <c r="J943" i="7"/>
  <c r="K943" i="7" s="1"/>
  <c r="K942" i="7"/>
  <c r="J942" i="7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K930" i="7"/>
  <c r="J930" i="7"/>
  <c r="J929" i="7"/>
  <c r="K929" i="7" s="1"/>
  <c r="J928" i="7"/>
  <c r="K928" i="7" s="1"/>
  <c r="J927" i="7"/>
  <c r="K927" i="7" s="1"/>
  <c r="K926" i="7"/>
  <c r="J926" i="7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J919" i="7"/>
  <c r="K919" i="7" s="1"/>
  <c r="J918" i="7"/>
  <c r="K918" i="7" s="1"/>
  <c r="J917" i="7"/>
  <c r="K917" i="7" s="1"/>
  <c r="J916" i="7"/>
  <c r="K916" i="7" s="1"/>
  <c r="J915" i="7"/>
  <c r="K915" i="7" s="1"/>
  <c r="K914" i="7"/>
  <c r="J914" i="7"/>
  <c r="J913" i="7"/>
  <c r="K913" i="7" s="1"/>
  <c r="J912" i="7"/>
  <c r="K912" i="7" s="1"/>
  <c r="J911" i="7"/>
  <c r="K911" i="7" s="1"/>
  <c r="K910" i="7"/>
  <c r="J910" i="7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K898" i="7"/>
  <c r="J898" i="7"/>
  <c r="J897" i="7"/>
  <c r="K897" i="7" s="1"/>
  <c r="J896" i="7"/>
  <c r="K896" i="7" s="1"/>
  <c r="J895" i="7"/>
  <c r="K895" i="7" s="1"/>
  <c r="K894" i="7"/>
  <c r="J894" i="7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K882" i="7"/>
  <c r="J882" i="7"/>
  <c r="J881" i="7"/>
  <c r="K881" i="7" s="1"/>
  <c r="J880" i="7"/>
  <c r="K880" i="7" s="1"/>
  <c r="J879" i="7"/>
  <c r="K879" i="7" s="1"/>
  <c r="K878" i="7"/>
  <c r="J878" i="7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K866" i="7"/>
  <c r="J866" i="7"/>
  <c r="J865" i="7"/>
  <c r="K865" i="7" s="1"/>
  <c r="J864" i="7"/>
  <c r="K864" i="7" s="1"/>
  <c r="J863" i="7"/>
  <c r="K863" i="7" s="1"/>
  <c r="K862" i="7"/>
  <c r="J862" i="7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J855" i="7"/>
  <c r="K855" i="7" s="1"/>
  <c r="J854" i="7"/>
  <c r="K854" i="7" s="1"/>
  <c r="J853" i="7"/>
  <c r="K853" i="7" s="1"/>
  <c r="J852" i="7"/>
  <c r="K852" i="7" s="1"/>
  <c r="J851" i="7"/>
  <c r="K851" i="7" s="1"/>
  <c r="K850" i="7"/>
  <c r="J850" i="7"/>
  <c r="J849" i="7"/>
  <c r="K849" i="7" s="1"/>
  <c r="J848" i="7"/>
  <c r="K848" i="7" s="1"/>
  <c r="J847" i="7"/>
  <c r="K847" i="7" s="1"/>
  <c r="K846" i="7"/>
  <c r="J846" i="7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K834" i="7"/>
  <c r="J834" i="7"/>
  <c r="J833" i="7"/>
  <c r="K833" i="7" s="1"/>
  <c r="J832" i="7"/>
  <c r="K832" i="7" s="1"/>
  <c r="J831" i="7"/>
  <c r="K831" i="7" s="1"/>
  <c r="K830" i="7"/>
  <c r="J830" i="7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K818" i="7"/>
  <c r="J818" i="7"/>
  <c r="J817" i="7"/>
  <c r="K817" i="7" s="1"/>
  <c r="J816" i="7"/>
  <c r="K816" i="7" s="1"/>
  <c r="J815" i="7"/>
  <c r="K815" i="7" s="1"/>
  <c r="K814" i="7"/>
  <c r="J814" i="7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K802" i="7"/>
  <c r="J802" i="7"/>
  <c r="J801" i="7"/>
  <c r="K801" i="7" s="1"/>
  <c r="J800" i="7"/>
  <c r="K800" i="7" s="1"/>
  <c r="J799" i="7"/>
  <c r="K799" i="7" s="1"/>
  <c r="K798" i="7"/>
  <c r="J798" i="7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J791" i="7"/>
  <c r="K791" i="7" s="1"/>
  <c r="J790" i="7"/>
  <c r="K790" i="7" s="1"/>
  <c r="J789" i="7"/>
  <c r="K789" i="7" s="1"/>
  <c r="J788" i="7"/>
  <c r="K788" i="7" s="1"/>
  <c r="J787" i="7"/>
  <c r="K787" i="7" s="1"/>
  <c r="K786" i="7"/>
  <c r="J786" i="7"/>
  <c r="J785" i="7"/>
  <c r="K785" i="7" s="1"/>
  <c r="J784" i="7"/>
  <c r="K784" i="7" s="1"/>
  <c r="J783" i="7"/>
  <c r="K783" i="7" s="1"/>
  <c r="K782" i="7"/>
  <c r="J782" i="7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K770" i="7"/>
  <c r="J770" i="7"/>
  <c r="J769" i="7"/>
  <c r="K769" i="7" s="1"/>
  <c r="J768" i="7"/>
  <c r="K768" i="7" s="1"/>
  <c r="J767" i="7"/>
  <c r="K767" i="7" s="1"/>
  <c r="K766" i="7"/>
  <c r="J766" i="7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J759" i="7"/>
  <c r="K759" i="7" s="1"/>
  <c r="J758" i="7"/>
  <c r="K758" i="7" s="1"/>
  <c r="J757" i="7"/>
  <c r="K757" i="7" s="1"/>
  <c r="J756" i="7"/>
  <c r="K756" i="7" s="1"/>
  <c r="J755" i="7"/>
  <c r="K755" i="7" s="1"/>
  <c r="K754" i="7"/>
  <c r="J754" i="7"/>
  <c r="J753" i="7"/>
  <c r="K753" i="7" s="1"/>
  <c r="J752" i="7"/>
  <c r="K752" i="7" s="1"/>
  <c r="J751" i="7"/>
  <c r="K751" i="7" s="1"/>
  <c r="K750" i="7"/>
  <c r="J750" i="7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K738" i="7"/>
  <c r="J738" i="7"/>
  <c r="J737" i="7"/>
  <c r="K737" i="7" s="1"/>
  <c r="J736" i="7"/>
  <c r="K736" i="7" s="1"/>
  <c r="J735" i="7"/>
  <c r="K735" i="7" s="1"/>
  <c r="K734" i="7"/>
  <c r="J734" i="7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J727" i="7"/>
  <c r="K727" i="7" s="1"/>
  <c r="J726" i="7"/>
  <c r="K726" i="7" s="1"/>
  <c r="J725" i="7"/>
  <c r="K725" i="7" s="1"/>
  <c r="J724" i="7"/>
  <c r="K724" i="7" s="1"/>
  <c r="J723" i="7"/>
  <c r="K723" i="7" s="1"/>
  <c r="K722" i="7"/>
  <c r="J722" i="7"/>
  <c r="J721" i="7"/>
  <c r="K721" i="7" s="1"/>
  <c r="J720" i="7"/>
  <c r="K720" i="7" s="1"/>
  <c r="J719" i="7"/>
  <c r="K719" i="7" s="1"/>
  <c r="K718" i="7"/>
  <c r="J718" i="7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L599" i="7" s="1"/>
  <c r="J598" i="7"/>
  <c r="K598" i="7" s="1"/>
  <c r="L598" i="7" s="1"/>
  <c r="J597" i="7"/>
  <c r="K597" i="7" s="1"/>
  <c r="L597" i="7" s="1"/>
  <c r="J596" i="7"/>
  <c r="K596" i="7" s="1"/>
  <c r="L596" i="7" s="1"/>
  <c r="K595" i="7"/>
  <c r="L595" i="7" s="1"/>
  <c r="J595" i="7"/>
  <c r="J594" i="7"/>
  <c r="K594" i="7" s="1"/>
  <c r="L594" i="7" s="1"/>
  <c r="J593" i="7"/>
  <c r="K593" i="7" s="1"/>
  <c r="L593" i="7" s="1"/>
  <c r="J592" i="7"/>
  <c r="K592" i="7" s="1"/>
  <c r="L592" i="7" s="1"/>
  <c r="K591" i="7"/>
  <c r="L591" i="7" s="1"/>
  <c r="J591" i="7"/>
  <c r="J590" i="7"/>
  <c r="K590" i="7" s="1"/>
  <c r="L590" i="7" s="1"/>
  <c r="J589" i="7"/>
  <c r="K589" i="7" s="1"/>
  <c r="L589" i="7" s="1"/>
  <c r="J588" i="7"/>
  <c r="K588" i="7" s="1"/>
  <c r="L588" i="7" s="1"/>
  <c r="K587" i="7"/>
  <c r="L587" i="7" s="1"/>
  <c r="J587" i="7"/>
  <c r="J586" i="7"/>
  <c r="K586" i="7" s="1"/>
  <c r="L586" i="7" s="1"/>
  <c r="J585" i="7"/>
  <c r="K585" i="7" s="1"/>
  <c r="L585" i="7" s="1"/>
  <c r="K584" i="7"/>
  <c r="L584" i="7" s="1"/>
  <c r="J584" i="7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K579" i="7"/>
  <c r="L579" i="7" s="1"/>
  <c r="J579" i="7"/>
  <c r="J578" i="7"/>
  <c r="K578" i="7" s="1"/>
  <c r="L578" i="7" s="1"/>
  <c r="J577" i="7"/>
  <c r="K577" i="7" s="1"/>
  <c r="L577" i="7" s="1"/>
  <c r="K576" i="7"/>
  <c r="L576" i="7" s="1"/>
  <c r="J576" i="7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K563" i="7"/>
  <c r="L563" i="7" s="1"/>
  <c r="J563" i="7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J557" i="7"/>
  <c r="K557" i="7" s="1"/>
  <c r="L557" i="7" s="1"/>
  <c r="L556" i="7"/>
  <c r="J556" i="7"/>
  <c r="K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L547" i="7"/>
  <c r="J547" i="7"/>
  <c r="K547" i="7" s="1"/>
  <c r="J546" i="7"/>
  <c r="K546" i="7" s="1"/>
  <c r="L546" i="7" s="1"/>
  <c r="J545" i="7"/>
  <c r="K545" i="7" s="1"/>
  <c r="L545" i="7" s="1"/>
  <c r="L544" i="7"/>
  <c r="J544" i="7"/>
  <c r="K544" i="7" s="1"/>
  <c r="J543" i="7"/>
  <c r="K543" i="7" s="1"/>
  <c r="L543" i="7" s="1"/>
  <c r="K542" i="7"/>
  <c r="L542" i="7" s="1"/>
  <c r="J542" i="7"/>
  <c r="J541" i="7"/>
  <c r="K541" i="7" s="1"/>
  <c r="L541" i="7" s="1"/>
  <c r="J540" i="7"/>
  <c r="K540" i="7" s="1"/>
  <c r="L540" i="7" s="1"/>
  <c r="K539" i="7"/>
  <c r="L539" i="7" s="1"/>
  <c r="J539" i="7"/>
  <c r="J538" i="7"/>
  <c r="K538" i="7" s="1"/>
  <c r="L538" i="7" s="1"/>
  <c r="J537" i="7"/>
  <c r="K537" i="7" s="1"/>
  <c r="L537" i="7" s="1"/>
  <c r="J536" i="7"/>
  <c r="K536" i="7" s="1"/>
  <c r="L536" i="7" s="1"/>
  <c r="L535" i="7"/>
  <c r="J535" i="7"/>
  <c r="K535" i="7" s="1"/>
  <c r="J534" i="7"/>
  <c r="K534" i="7" s="1"/>
  <c r="L534" i="7" s="1"/>
  <c r="J533" i="7"/>
  <c r="K533" i="7" s="1"/>
  <c r="L533" i="7" s="1"/>
  <c r="K532" i="7"/>
  <c r="L532" i="7" s="1"/>
  <c r="J532" i="7"/>
  <c r="J531" i="7"/>
  <c r="K531" i="7" s="1"/>
  <c r="L531" i="7" s="1"/>
  <c r="J530" i="7"/>
  <c r="K530" i="7" s="1"/>
  <c r="L530" i="7" s="1"/>
  <c r="J529" i="7"/>
  <c r="K529" i="7" s="1"/>
  <c r="L529" i="7" s="1"/>
  <c r="J528" i="7"/>
  <c r="K528" i="7" s="1"/>
  <c r="L528" i="7" s="1"/>
  <c r="J527" i="7"/>
  <c r="K527" i="7" s="1"/>
  <c r="L527" i="7" s="1"/>
  <c r="J526" i="7"/>
  <c r="K526" i="7" s="1"/>
  <c r="L526" i="7" s="1"/>
  <c r="J525" i="7"/>
  <c r="K525" i="7" s="1"/>
  <c r="L525" i="7" s="1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K520" i="7"/>
  <c r="L520" i="7" s="1"/>
  <c r="J520" i="7"/>
  <c r="J519" i="7"/>
  <c r="K519" i="7" s="1"/>
  <c r="L519" i="7" s="1"/>
  <c r="J518" i="7"/>
  <c r="K518" i="7" s="1"/>
  <c r="L518" i="7" s="1"/>
  <c r="J517" i="7"/>
  <c r="K517" i="7" s="1"/>
  <c r="L517" i="7" s="1"/>
  <c r="L516" i="7"/>
  <c r="J516" i="7"/>
  <c r="K516" i="7" s="1"/>
  <c r="J515" i="7"/>
  <c r="K515" i="7" s="1"/>
  <c r="L515" i="7" s="1"/>
  <c r="J514" i="7"/>
  <c r="K514" i="7" s="1"/>
  <c r="L514" i="7" s="1"/>
  <c r="L513" i="7"/>
  <c r="J513" i="7"/>
  <c r="K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K504" i="7"/>
  <c r="L504" i="7" s="1"/>
  <c r="J504" i="7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K499" i="7"/>
  <c r="L499" i="7" s="1"/>
  <c r="J499" i="7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K492" i="7"/>
  <c r="L492" i="7" s="1"/>
  <c r="J492" i="7"/>
  <c r="J491" i="7"/>
  <c r="K491" i="7" s="1"/>
  <c r="L491" i="7" s="1"/>
  <c r="J490" i="7"/>
  <c r="K490" i="7" s="1"/>
  <c r="L490" i="7" s="1"/>
  <c r="L489" i="7"/>
  <c r="J489" i="7"/>
  <c r="K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K480" i="7"/>
  <c r="L480" i="7" s="1"/>
  <c r="J480" i="7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K472" i="7"/>
  <c r="L472" i="7" s="1"/>
  <c r="J472" i="7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A467" i="7"/>
  <c r="K466" i="7"/>
  <c r="L466" i="7" s="1"/>
  <c r="J466" i="7"/>
  <c r="A466" i="7"/>
  <c r="K465" i="7"/>
  <c r="L465" i="7" s="1"/>
  <c r="J465" i="7"/>
  <c r="A465" i="7"/>
  <c r="J464" i="7"/>
  <c r="K464" i="7" s="1"/>
  <c r="L464" i="7" s="1"/>
  <c r="A464" i="7"/>
  <c r="J463" i="7"/>
  <c r="K463" i="7" s="1"/>
  <c r="L463" i="7" s="1"/>
  <c r="A463" i="7"/>
  <c r="K462" i="7"/>
  <c r="L462" i="7" s="1"/>
  <c r="J462" i="7"/>
  <c r="A462" i="7"/>
  <c r="K461" i="7"/>
  <c r="L461" i="7" s="1"/>
  <c r="J461" i="7"/>
  <c r="A461" i="7"/>
  <c r="J460" i="7"/>
  <c r="K460" i="7" s="1"/>
  <c r="L460" i="7" s="1"/>
  <c r="A460" i="7"/>
  <c r="J459" i="7"/>
  <c r="K459" i="7" s="1"/>
  <c r="L459" i="7" s="1"/>
  <c r="A459" i="7"/>
  <c r="K458" i="7"/>
  <c r="L458" i="7" s="1"/>
  <c r="J458" i="7"/>
  <c r="A458" i="7"/>
  <c r="K457" i="7"/>
  <c r="L457" i="7" s="1"/>
  <c r="J457" i="7"/>
  <c r="A457" i="7"/>
  <c r="J456" i="7"/>
  <c r="K456" i="7" s="1"/>
  <c r="L456" i="7" s="1"/>
  <c r="A456" i="7"/>
  <c r="J455" i="7"/>
  <c r="K455" i="7" s="1"/>
  <c r="L455" i="7" s="1"/>
  <c r="A455" i="7"/>
  <c r="K454" i="7"/>
  <c r="L454" i="7" s="1"/>
  <c r="J454" i="7"/>
  <c r="A454" i="7"/>
  <c r="K453" i="7"/>
  <c r="L453" i="7" s="1"/>
  <c r="J453" i="7"/>
  <c r="A453" i="7"/>
  <c r="J452" i="7"/>
  <c r="K452" i="7" s="1"/>
  <c r="L452" i="7" s="1"/>
  <c r="A452" i="7"/>
  <c r="J451" i="7"/>
  <c r="K451" i="7" s="1"/>
  <c r="L451" i="7" s="1"/>
  <c r="A451" i="7"/>
  <c r="K450" i="7"/>
  <c r="L450" i="7" s="1"/>
  <c r="J450" i="7"/>
  <c r="A450" i="7"/>
  <c r="K449" i="7"/>
  <c r="L449" i="7" s="1"/>
  <c r="J449" i="7"/>
  <c r="A449" i="7"/>
  <c r="J448" i="7"/>
  <c r="K448" i="7" s="1"/>
  <c r="L448" i="7" s="1"/>
  <c r="A448" i="7"/>
  <c r="J447" i="7"/>
  <c r="K447" i="7" s="1"/>
  <c r="L447" i="7" s="1"/>
  <c r="A447" i="7"/>
  <c r="K446" i="7"/>
  <c r="L446" i="7" s="1"/>
  <c r="J446" i="7"/>
  <c r="A446" i="7"/>
  <c r="K445" i="7"/>
  <c r="L445" i="7" s="1"/>
  <c r="J445" i="7"/>
  <c r="A445" i="7"/>
  <c r="J444" i="7"/>
  <c r="K444" i="7" s="1"/>
  <c r="L444" i="7" s="1"/>
  <c r="A444" i="7"/>
  <c r="J443" i="7"/>
  <c r="K443" i="7" s="1"/>
  <c r="L443" i="7" s="1"/>
  <c r="A443" i="7"/>
  <c r="K442" i="7"/>
  <c r="L442" i="7" s="1"/>
  <c r="J442" i="7"/>
  <c r="A442" i="7"/>
  <c r="K441" i="7"/>
  <c r="L441" i="7" s="1"/>
  <c r="J441" i="7"/>
  <c r="A441" i="7"/>
  <c r="J440" i="7"/>
  <c r="K440" i="7" s="1"/>
  <c r="L440" i="7" s="1"/>
  <c r="A440" i="7"/>
  <c r="J439" i="7"/>
  <c r="K439" i="7" s="1"/>
  <c r="L439" i="7" s="1"/>
  <c r="A439" i="7"/>
  <c r="K438" i="7"/>
  <c r="L438" i="7" s="1"/>
  <c r="J438" i="7"/>
  <c r="A438" i="7"/>
  <c r="K437" i="7"/>
  <c r="L437" i="7" s="1"/>
  <c r="J437" i="7"/>
  <c r="A437" i="7"/>
  <c r="J436" i="7"/>
  <c r="K436" i="7" s="1"/>
  <c r="L436" i="7" s="1"/>
  <c r="A436" i="7"/>
  <c r="J435" i="7"/>
  <c r="K435" i="7" s="1"/>
  <c r="L435" i="7" s="1"/>
  <c r="A435" i="7"/>
  <c r="K434" i="7"/>
  <c r="L434" i="7" s="1"/>
  <c r="J434" i="7"/>
  <c r="A434" i="7"/>
  <c r="K433" i="7"/>
  <c r="L433" i="7" s="1"/>
  <c r="J433" i="7"/>
  <c r="A433" i="7"/>
  <c r="J432" i="7"/>
  <c r="K432" i="7" s="1"/>
  <c r="L432" i="7" s="1"/>
  <c r="A432" i="7"/>
  <c r="J431" i="7"/>
  <c r="K431" i="7" s="1"/>
  <c r="L431" i="7" s="1"/>
  <c r="A431" i="7"/>
  <c r="K430" i="7"/>
  <c r="L430" i="7" s="1"/>
  <c r="J430" i="7"/>
  <c r="A430" i="7"/>
  <c r="K429" i="7"/>
  <c r="L429" i="7" s="1"/>
  <c r="J429" i="7"/>
  <c r="A429" i="7"/>
  <c r="J428" i="7"/>
  <c r="K428" i="7" s="1"/>
  <c r="L428" i="7" s="1"/>
  <c r="A428" i="7"/>
  <c r="J427" i="7"/>
  <c r="K427" i="7" s="1"/>
  <c r="L427" i="7" s="1"/>
  <c r="A427" i="7"/>
  <c r="K426" i="7"/>
  <c r="L426" i="7" s="1"/>
  <c r="J426" i="7"/>
  <c r="D426" i="7" s="1"/>
  <c r="A426" i="7"/>
  <c r="K425" i="7"/>
  <c r="L425" i="7" s="1"/>
  <c r="J425" i="7"/>
  <c r="D425" i="7" s="1"/>
  <c r="A425" i="7"/>
  <c r="L424" i="7"/>
  <c r="J424" i="7"/>
  <c r="K424" i="7" s="1"/>
  <c r="A424" i="7"/>
  <c r="K423" i="7"/>
  <c r="L423" i="7" s="1"/>
  <c r="J423" i="7"/>
  <c r="D423" i="7" s="1"/>
  <c r="A423" i="7"/>
  <c r="J422" i="7"/>
  <c r="D422" i="7" s="1"/>
  <c r="A422" i="7"/>
  <c r="J421" i="7"/>
  <c r="A421" i="7"/>
  <c r="J420" i="7"/>
  <c r="A420" i="7"/>
  <c r="J419" i="7"/>
  <c r="A419" i="7"/>
  <c r="J418" i="7"/>
  <c r="A418" i="7"/>
  <c r="J417" i="7"/>
  <c r="A417" i="7"/>
  <c r="J416" i="7"/>
  <c r="K416" i="7" s="1"/>
  <c r="L416" i="7" s="1"/>
  <c r="A416" i="7"/>
  <c r="J415" i="7"/>
  <c r="A415" i="7"/>
  <c r="K414" i="7"/>
  <c r="L414" i="7" s="1"/>
  <c r="J414" i="7"/>
  <c r="D414" i="7" s="1"/>
  <c r="A414" i="7"/>
  <c r="J413" i="7"/>
  <c r="K413" i="7" s="1"/>
  <c r="L413" i="7" s="1"/>
  <c r="A413" i="7"/>
  <c r="J412" i="7"/>
  <c r="A412" i="7"/>
  <c r="J411" i="7"/>
  <c r="D411" i="7" s="1"/>
  <c r="A411" i="7"/>
  <c r="J410" i="7"/>
  <c r="A410" i="7"/>
  <c r="K409" i="7"/>
  <c r="L409" i="7" s="1"/>
  <c r="J409" i="7"/>
  <c r="D409" i="7"/>
  <c r="A409" i="7"/>
  <c r="L408" i="7"/>
  <c r="J408" i="7"/>
  <c r="K408" i="7" s="1"/>
  <c r="D408" i="7"/>
  <c r="A408" i="7"/>
  <c r="K407" i="7"/>
  <c r="L407" i="7" s="1"/>
  <c r="J407" i="7"/>
  <c r="D407" i="7"/>
  <c r="A407" i="7"/>
  <c r="J406" i="7"/>
  <c r="D406" i="7" s="1"/>
  <c r="A406" i="7"/>
  <c r="J405" i="7"/>
  <c r="K405" i="7" s="1"/>
  <c r="L405" i="7" s="1"/>
  <c r="A405" i="7"/>
  <c r="J404" i="7"/>
  <c r="K404" i="7" s="1"/>
  <c r="L404" i="7" s="1"/>
  <c r="A404" i="7"/>
  <c r="J403" i="7"/>
  <c r="K403" i="7" s="1"/>
  <c r="L403" i="7" s="1"/>
  <c r="A403" i="7"/>
  <c r="J402" i="7"/>
  <c r="A402" i="7"/>
  <c r="J401" i="7"/>
  <c r="K401" i="7" s="1"/>
  <c r="L401" i="7" s="1"/>
  <c r="A401" i="7"/>
  <c r="K400" i="7"/>
  <c r="L400" i="7" s="1"/>
  <c r="J400" i="7"/>
  <c r="D400" i="7" s="1"/>
  <c r="A400" i="7"/>
  <c r="J399" i="7"/>
  <c r="A399" i="7"/>
  <c r="J398" i="7"/>
  <c r="A398" i="7"/>
  <c r="J397" i="7"/>
  <c r="A397" i="7"/>
  <c r="K396" i="7"/>
  <c r="L396" i="7" s="1"/>
  <c r="J396" i="7"/>
  <c r="D396" i="7" s="1"/>
  <c r="A396" i="7"/>
  <c r="J395" i="7"/>
  <c r="K395" i="7" s="1"/>
  <c r="L395" i="7" s="1"/>
  <c r="A395" i="7"/>
  <c r="J394" i="7"/>
  <c r="K394" i="7" s="1"/>
  <c r="L394" i="7" s="1"/>
  <c r="A394" i="7"/>
  <c r="J393" i="7"/>
  <c r="K393" i="7" s="1"/>
  <c r="L393" i="7" s="1"/>
  <c r="A393" i="7"/>
  <c r="J392" i="7"/>
  <c r="A392" i="7"/>
  <c r="J391" i="7"/>
  <c r="K391" i="7" s="1"/>
  <c r="L391" i="7" s="1"/>
  <c r="A391" i="7"/>
  <c r="J390" i="7"/>
  <c r="K390" i="7" s="1"/>
  <c r="L390" i="7" s="1"/>
  <c r="D390" i="7"/>
  <c r="A390" i="7"/>
  <c r="J389" i="7"/>
  <c r="K389" i="7" s="1"/>
  <c r="L389" i="7" s="1"/>
  <c r="A389" i="7"/>
  <c r="J388" i="7"/>
  <c r="D388" i="7" s="1"/>
  <c r="A388" i="7"/>
  <c r="K387" i="7"/>
  <c r="L387" i="7" s="1"/>
  <c r="J387" i="7"/>
  <c r="D387" i="7"/>
  <c r="A387" i="7"/>
  <c r="J386" i="7"/>
  <c r="K386" i="7" s="1"/>
  <c r="L386" i="7" s="1"/>
  <c r="A386" i="7"/>
  <c r="J385" i="7"/>
  <c r="A385" i="7"/>
  <c r="J384" i="7"/>
  <c r="A384" i="7"/>
  <c r="J383" i="7"/>
  <c r="K383" i="7" s="1"/>
  <c r="L383" i="7" s="1"/>
  <c r="A383" i="7"/>
  <c r="J382" i="7"/>
  <c r="K382" i="7" s="1"/>
  <c r="L382" i="7" s="1"/>
  <c r="A382" i="7"/>
  <c r="J381" i="7"/>
  <c r="A381" i="7"/>
  <c r="J380" i="7"/>
  <c r="D380" i="7" s="1"/>
  <c r="A380" i="7"/>
  <c r="K379" i="7"/>
  <c r="L379" i="7" s="1"/>
  <c r="J379" i="7"/>
  <c r="D379" i="7"/>
  <c r="A379" i="7"/>
  <c r="J378" i="7"/>
  <c r="K378" i="7" s="1"/>
  <c r="L378" i="7" s="1"/>
  <c r="A378" i="7"/>
  <c r="J377" i="7"/>
  <c r="A377" i="7"/>
  <c r="J376" i="7"/>
  <c r="A376" i="7"/>
  <c r="K375" i="7"/>
  <c r="L375" i="7" s="1"/>
  <c r="J375" i="7"/>
  <c r="D375" i="7" s="1"/>
  <c r="A375" i="7"/>
  <c r="J374" i="7"/>
  <c r="K374" i="7" s="1"/>
  <c r="L374" i="7" s="1"/>
  <c r="A374" i="7"/>
  <c r="J373" i="7"/>
  <c r="K373" i="7" s="1"/>
  <c r="L373" i="7" s="1"/>
  <c r="D373" i="7"/>
  <c r="A373" i="7"/>
  <c r="J372" i="7"/>
  <c r="D372" i="7" s="1"/>
  <c r="A372" i="7"/>
  <c r="J371" i="7"/>
  <c r="K371" i="7" s="1"/>
  <c r="L371" i="7" s="1"/>
  <c r="A371" i="7"/>
  <c r="J370" i="7"/>
  <c r="K370" i="7" s="1"/>
  <c r="L370" i="7" s="1"/>
  <c r="A370" i="7"/>
  <c r="J369" i="7"/>
  <c r="K369" i="7" s="1"/>
  <c r="L369" i="7" s="1"/>
  <c r="A369" i="7"/>
  <c r="J368" i="7"/>
  <c r="D368" i="7" s="1"/>
  <c r="A368" i="7"/>
  <c r="K367" i="7"/>
  <c r="L367" i="7" s="1"/>
  <c r="J367" i="7"/>
  <c r="D367" i="7" s="1"/>
  <c r="A367" i="7"/>
  <c r="L366" i="7"/>
  <c r="J366" i="7"/>
  <c r="K366" i="7" s="1"/>
  <c r="A366" i="7"/>
  <c r="J365" i="7"/>
  <c r="A365" i="7"/>
  <c r="J364" i="7"/>
  <c r="A364" i="7"/>
  <c r="K363" i="7"/>
  <c r="L363" i="7" s="1"/>
  <c r="J363" i="7"/>
  <c r="D363" i="7" s="1"/>
  <c r="A363" i="7"/>
  <c r="L362" i="7"/>
  <c r="J362" i="7"/>
  <c r="K362" i="7" s="1"/>
  <c r="A362" i="7"/>
  <c r="J361" i="7"/>
  <c r="A361" i="7"/>
  <c r="J360" i="7"/>
  <c r="A360" i="7"/>
  <c r="J359" i="7"/>
  <c r="K359" i="7" s="1"/>
  <c r="L359" i="7" s="1"/>
  <c r="A359" i="7"/>
  <c r="J358" i="7"/>
  <c r="K358" i="7" s="1"/>
  <c r="L358" i="7" s="1"/>
  <c r="A358" i="7"/>
  <c r="J357" i="7"/>
  <c r="A357" i="7"/>
  <c r="J356" i="7"/>
  <c r="A356" i="7"/>
  <c r="K355" i="7"/>
  <c r="L355" i="7" s="1"/>
  <c r="J355" i="7"/>
  <c r="D355" i="7"/>
  <c r="A355" i="7"/>
  <c r="J354" i="7"/>
  <c r="K354" i="7" s="1"/>
  <c r="L354" i="7" s="1"/>
  <c r="A354" i="7"/>
  <c r="J353" i="7"/>
  <c r="A353" i="7"/>
  <c r="J352" i="7"/>
  <c r="A352" i="7"/>
  <c r="J351" i="7"/>
  <c r="K351" i="7" s="1"/>
  <c r="L351" i="7" s="1"/>
  <c r="A351" i="7"/>
  <c r="J350" i="7"/>
  <c r="K350" i="7" s="1"/>
  <c r="L350" i="7" s="1"/>
  <c r="A350" i="7"/>
  <c r="J349" i="7"/>
  <c r="A349" i="7"/>
  <c r="J348" i="7"/>
  <c r="D348" i="7" s="1"/>
  <c r="A348" i="7"/>
  <c r="J347" i="7"/>
  <c r="K347" i="7" s="1"/>
  <c r="L347" i="7" s="1"/>
  <c r="A347" i="7"/>
  <c r="J346" i="7"/>
  <c r="K346" i="7" s="1"/>
  <c r="L346" i="7" s="1"/>
  <c r="A346" i="7"/>
  <c r="J345" i="7"/>
  <c r="A345" i="7"/>
  <c r="J344" i="7"/>
  <c r="A344" i="7"/>
  <c r="J343" i="7"/>
  <c r="K343" i="7" s="1"/>
  <c r="L343" i="7" s="1"/>
  <c r="A343" i="7"/>
  <c r="J342" i="7"/>
  <c r="A342" i="7"/>
  <c r="J341" i="7"/>
  <c r="K341" i="7" s="1"/>
  <c r="L341" i="7" s="1"/>
  <c r="A341" i="7"/>
  <c r="J340" i="7"/>
  <c r="A340" i="7"/>
  <c r="J339" i="7"/>
  <c r="A339" i="7"/>
  <c r="J338" i="7"/>
  <c r="K338" i="7" s="1"/>
  <c r="L338" i="7" s="1"/>
  <c r="A338" i="7"/>
  <c r="J337" i="7"/>
  <c r="K337" i="7" s="1"/>
  <c r="L337" i="7" s="1"/>
  <c r="D337" i="7"/>
  <c r="A337" i="7"/>
  <c r="K336" i="7"/>
  <c r="L336" i="7" s="1"/>
  <c r="J336" i="7"/>
  <c r="D336" i="7" s="1"/>
  <c r="A336" i="7"/>
  <c r="J335" i="7"/>
  <c r="K335" i="7" s="1"/>
  <c r="L335" i="7" s="1"/>
  <c r="A335" i="7"/>
  <c r="J334" i="7"/>
  <c r="K334" i="7" s="1"/>
  <c r="L334" i="7" s="1"/>
  <c r="A334" i="7"/>
  <c r="J333" i="7"/>
  <c r="K333" i="7" s="1"/>
  <c r="L333" i="7" s="1"/>
  <c r="A333" i="7"/>
  <c r="J332" i="7"/>
  <c r="A332" i="7"/>
  <c r="J331" i="7"/>
  <c r="A331" i="7"/>
  <c r="J330" i="7"/>
  <c r="K330" i="7" s="1"/>
  <c r="L330" i="7" s="1"/>
  <c r="A330" i="7"/>
  <c r="J329" i="7"/>
  <c r="K329" i="7" s="1"/>
  <c r="L329" i="7" s="1"/>
  <c r="A329" i="7"/>
  <c r="J328" i="7"/>
  <c r="D328" i="7" s="1"/>
  <c r="A328" i="7"/>
  <c r="K327" i="7"/>
  <c r="L327" i="7" s="1"/>
  <c r="J327" i="7"/>
  <c r="D327" i="7" s="1"/>
  <c r="A327" i="7"/>
  <c r="J326" i="7"/>
  <c r="A326" i="7"/>
  <c r="J325" i="7"/>
  <c r="A325" i="7"/>
  <c r="K324" i="7"/>
  <c r="L324" i="7" s="1"/>
  <c r="J324" i="7"/>
  <c r="D324" i="7" s="1"/>
  <c r="A324" i="7"/>
  <c r="K323" i="7"/>
  <c r="L323" i="7" s="1"/>
  <c r="J323" i="7"/>
  <c r="D323" i="7" s="1"/>
  <c r="A323" i="7"/>
  <c r="K322" i="7"/>
  <c r="L322" i="7" s="1"/>
  <c r="M322" i="7" s="1"/>
  <c r="J322" i="7"/>
  <c r="D322" i="7" s="1"/>
  <c r="A322" i="7"/>
  <c r="K321" i="7"/>
  <c r="L321" i="7" s="1"/>
  <c r="M321" i="7" s="1"/>
  <c r="J321" i="7"/>
  <c r="D321" i="7" s="1"/>
  <c r="A321" i="7"/>
  <c r="J320" i="7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K317" i="7" s="1"/>
  <c r="L317" i="7" s="1"/>
  <c r="M317" i="7" s="1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D312" i="7" s="1"/>
  <c r="A312" i="7"/>
  <c r="J311" i="7"/>
  <c r="K311" i="7" s="1"/>
  <c r="L311" i="7" s="1"/>
  <c r="M311" i="7" s="1"/>
  <c r="A311" i="7"/>
  <c r="J310" i="7"/>
  <c r="D310" i="7" s="1"/>
  <c r="A310" i="7"/>
  <c r="J309" i="7"/>
  <c r="K309" i="7" s="1"/>
  <c r="L309" i="7" s="1"/>
  <c r="M309" i="7" s="1"/>
  <c r="A309" i="7"/>
  <c r="J308" i="7"/>
  <c r="K308" i="7" s="1"/>
  <c r="L308" i="7" s="1"/>
  <c r="M308" i="7" s="1"/>
  <c r="A308" i="7"/>
  <c r="J307" i="7"/>
  <c r="K307" i="7" s="1"/>
  <c r="L307" i="7" s="1"/>
  <c r="M307" i="7" s="1"/>
  <c r="A307" i="7"/>
  <c r="J306" i="7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K303" i="7" s="1"/>
  <c r="L303" i="7" s="1"/>
  <c r="M303" i="7" s="1"/>
  <c r="A303" i="7"/>
  <c r="J302" i="7"/>
  <c r="A302" i="7"/>
  <c r="K301" i="7"/>
  <c r="L301" i="7" s="1"/>
  <c r="M301" i="7" s="1"/>
  <c r="J301" i="7"/>
  <c r="D301" i="7" s="1"/>
  <c r="A301" i="7"/>
  <c r="K300" i="7"/>
  <c r="L300" i="7" s="1"/>
  <c r="M300" i="7" s="1"/>
  <c r="J300" i="7"/>
  <c r="D300" i="7" s="1"/>
  <c r="A300" i="7"/>
  <c r="J299" i="7"/>
  <c r="A299" i="7"/>
  <c r="J298" i="7"/>
  <c r="K298" i="7" s="1"/>
  <c r="L298" i="7" s="1"/>
  <c r="M298" i="7" s="1"/>
  <c r="A298" i="7"/>
  <c r="J297" i="7"/>
  <c r="K297" i="7" s="1"/>
  <c r="L297" i="7" s="1"/>
  <c r="M297" i="7" s="1"/>
  <c r="A297" i="7"/>
  <c r="J296" i="7"/>
  <c r="D296" i="7" s="1"/>
  <c r="A296" i="7"/>
  <c r="J295" i="7"/>
  <c r="K295" i="7" s="1"/>
  <c r="L295" i="7" s="1"/>
  <c r="M295" i="7" s="1"/>
  <c r="A295" i="7"/>
  <c r="J294" i="7"/>
  <c r="A294" i="7"/>
  <c r="K293" i="7"/>
  <c r="L293" i="7" s="1"/>
  <c r="M293" i="7" s="1"/>
  <c r="J293" i="7"/>
  <c r="D293" i="7" s="1"/>
  <c r="A293" i="7"/>
  <c r="J292" i="7"/>
  <c r="K292" i="7" s="1"/>
  <c r="L292" i="7" s="1"/>
  <c r="M292" i="7" s="1"/>
  <c r="A292" i="7"/>
  <c r="J291" i="7"/>
  <c r="K291" i="7" s="1"/>
  <c r="L291" i="7" s="1"/>
  <c r="M291" i="7" s="1"/>
  <c r="A291" i="7"/>
  <c r="J290" i="7"/>
  <c r="K290" i="7" s="1"/>
  <c r="L290" i="7" s="1"/>
  <c r="M290" i="7" s="1"/>
  <c r="A290" i="7"/>
  <c r="J289" i="7"/>
  <c r="K289" i="7" s="1"/>
  <c r="L289" i="7" s="1"/>
  <c r="M289" i="7" s="1"/>
  <c r="A289" i="7"/>
  <c r="J288" i="7"/>
  <c r="D288" i="7" s="1"/>
  <c r="A288" i="7"/>
  <c r="J287" i="7"/>
  <c r="K287" i="7" s="1"/>
  <c r="L287" i="7" s="1"/>
  <c r="M287" i="7" s="1"/>
  <c r="A287" i="7"/>
  <c r="J286" i="7"/>
  <c r="A286" i="7"/>
  <c r="J285" i="7"/>
  <c r="A285" i="7"/>
  <c r="J284" i="7"/>
  <c r="K284" i="7" s="1"/>
  <c r="L284" i="7" s="1"/>
  <c r="M284" i="7" s="1"/>
  <c r="A284" i="7"/>
  <c r="J283" i="7"/>
  <c r="K283" i="7" s="1"/>
  <c r="L283" i="7" s="1"/>
  <c r="M283" i="7" s="1"/>
  <c r="A283" i="7"/>
  <c r="J282" i="7"/>
  <c r="K282" i="7" s="1"/>
  <c r="L282" i="7" s="1"/>
  <c r="M282" i="7" s="1"/>
  <c r="A282" i="7"/>
  <c r="J281" i="7"/>
  <c r="K281" i="7" s="1"/>
  <c r="L281" i="7" s="1"/>
  <c r="M281" i="7" s="1"/>
  <c r="A281" i="7"/>
  <c r="J280" i="7"/>
  <c r="D280" i="7" s="1"/>
  <c r="A280" i="7"/>
  <c r="J279" i="7"/>
  <c r="K279" i="7" s="1"/>
  <c r="L279" i="7" s="1"/>
  <c r="M279" i="7" s="1"/>
  <c r="A279" i="7"/>
  <c r="J278" i="7"/>
  <c r="A278" i="7"/>
  <c r="K277" i="7"/>
  <c r="L277" i="7" s="1"/>
  <c r="M277" i="7" s="1"/>
  <c r="J277" i="7"/>
  <c r="D277" i="7"/>
  <c r="A277" i="7"/>
  <c r="J276" i="7"/>
  <c r="K276" i="7" s="1"/>
  <c r="L276" i="7" s="1"/>
  <c r="M276" i="7" s="1"/>
  <c r="A276" i="7"/>
  <c r="J275" i="7"/>
  <c r="K275" i="7" s="1"/>
  <c r="L275" i="7" s="1"/>
  <c r="M275" i="7" s="1"/>
  <c r="A275" i="7"/>
  <c r="J274" i="7"/>
  <c r="K274" i="7" s="1"/>
  <c r="L274" i="7" s="1"/>
  <c r="M274" i="7" s="1"/>
  <c r="A274" i="7"/>
  <c r="J273" i="7"/>
  <c r="K273" i="7" s="1"/>
  <c r="L273" i="7" s="1"/>
  <c r="M273" i="7" s="1"/>
  <c r="A273" i="7"/>
  <c r="J272" i="7"/>
  <c r="D272" i="7" s="1"/>
  <c r="A272" i="7"/>
  <c r="J271" i="7"/>
  <c r="K271" i="7" s="1"/>
  <c r="L271" i="7" s="1"/>
  <c r="M271" i="7" s="1"/>
  <c r="A271" i="7"/>
  <c r="J270" i="7"/>
  <c r="A270" i="7"/>
  <c r="J269" i="7"/>
  <c r="A269" i="7"/>
  <c r="J268" i="7"/>
  <c r="A268" i="7"/>
  <c r="J267" i="7"/>
  <c r="K267" i="7" s="1"/>
  <c r="L267" i="7" s="1"/>
  <c r="M267" i="7" s="1"/>
  <c r="A267" i="7"/>
  <c r="J266" i="7"/>
  <c r="A266" i="7"/>
  <c r="K265" i="7"/>
  <c r="L265" i="7" s="1"/>
  <c r="M265" i="7" s="1"/>
  <c r="J265" i="7"/>
  <c r="D265" i="7"/>
  <c r="A265" i="7"/>
  <c r="J264" i="7"/>
  <c r="A264" i="7"/>
  <c r="J263" i="7"/>
  <c r="K263" i="7" s="1"/>
  <c r="L263" i="7" s="1"/>
  <c r="M263" i="7" s="1"/>
  <c r="A263" i="7"/>
  <c r="J262" i="7"/>
  <c r="A262" i="7"/>
  <c r="J261" i="7"/>
  <c r="A261" i="7"/>
  <c r="J260" i="7"/>
  <c r="A260" i="7"/>
  <c r="J259" i="7"/>
  <c r="K259" i="7" s="1"/>
  <c r="L259" i="7" s="1"/>
  <c r="M259" i="7" s="1"/>
  <c r="A259" i="7"/>
  <c r="J258" i="7"/>
  <c r="A258" i="7"/>
  <c r="K257" i="7"/>
  <c r="L257" i="7" s="1"/>
  <c r="M257" i="7" s="1"/>
  <c r="J257" i="7"/>
  <c r="D257" i="7"/>
  <c r="A257" i="7"/>
  <c r="J256" i="7"/>
  <c r="A256" i="7"/>
  <c r="J255" i="7"/>
  <c r="K255" i="7" s="1"/>
  <c r="L255" i="7" s="1"/>
  <c r="M255" i="7" s="1"/>
  <c r="A255" i="7"/>
  <c r="J254" i="7"/>
  <c r="A254" i="7"/>
  <c r="J253" i="7"/>
  <c r="A253" i="7"/>
  <c r="J252" i="7"/>
  <c r="A252" i="7"/>
  <c r="J251" i="7"/>
  <c r="K251" i="7" s="1"/>
  <c r="L251" i="7" s="1"/>
  <c r="M251" i="7" s="1"/>
  <c r="A251" i="7"/>
  <c r="J250" i="7"/>
  <c r="A250" i="7"/>
  <c r="K249" i="7"/>
  <c r="L249" i="7" s="1"/>
  <c r="M249" i="7" s="1"/>
  <c r="J249" i="7"/>
  <c r="D249" i="7"/>
  <c r="A249" i="7"/>
  <c r="J248" i="7"/>
  <c r="A248" i="7"/>
  <c r="J247" i="7"/>
  <c r="K247" i="7" s="1"/>
  <c r="L247" i="7" s="1"/>
  <c r="M247" i="7" s="1"/>
  <c r="A247" i="7"/>
  <c r="J246" i="7"/>
  <c r="A246" i="7"/>
  <c r="J245" i="7"/>
  <c r="A245" i="7"/>
  <c r="J244" i="7"/>
  <c r="A244" i="7"/>
  <c r="J243" i="7"/>
  <c r="K243" i="7" s="1"/>
  <c r="L243" i="7" s="1"/>
  <c r="M243" i="7" s="1"/>
  <c r="A243" i="7"/>
  <c r="J242" i="7"/>
  <c r="A242" i="7"/>
  <c r="K241" i="7"/>
  <c r="L241" i="7" s="1"/>
  <c r="M241" i="7" s="1"/>
  <c r="J241" i="7"/>
  <c r="D241" i="7"/>
  <c r="A241" i="7"/>
  <c r="J240" i="7"/>
  <c r="A240" i="7"/>
  <c r="J239" i="7"/>
  <c r="K239" i="7" s="1"/>
  <c r="L239" i="7" s="1"/>
  <c r="M239" i="7" s="1"/>
  <c r="A239" i="7"/>
  <c r="J238" i="7"/>
  <c r="A238" i="7"/>
  <c r="J237" i="7"/>
  <c r="A237" i="7"/>
  <c r="J236" i="7"/>
  <c r="A236" i="7"/>
  <c r="J235" i="7"/>
  <c r="K235" i="7" s="1"/>
  <c r="L235" i="7" s="1"/>
  <c r="M235" i="7" s="1"/>
  <c r="A235" i="7"/>
  <c r="J234" i="7"/>
  <c r="A234" i="7"/>
  <c r="K233" i="7"/>
  <c r="L233" i="7" s="1"/>
  <c r="M233" i="7" s="1"/>
  <c r="J233" i="7"/>
  <c r="D233" i="7"/>
  <c r="A233" i="7"/>
  <c r="J232" i="7"/>
  <c r="A232" i="7"/>
  <c r="J231" i="7"/>
  <c r="K231" i="7" s="1"/>
  <c r="L231" i="7" s="1"/>
  <c r="M231" i="7" s="1"/>
  <c r="A231" i="7"/>
  <c r="J230" i="7"/>
  <c r="A230" i="7"/>
  <c r="J229" i="7"/>
  <c r="K229" i="7" s="1"/>
  <c r="L229" i="7" s="1"/>
  <c r="M229" i="7" s="1"/>
  <c r="D229" i="7"/>
  <c r="A229" i="7"/>
  <c r="J228" i="7"/>
  <c r="A228" i="7"/>
  <c r="J227" i="7"/>
  <c r="A227" i="7"/>
  <c r="J226" i="7"/>
  <c r="A226" i="7"/>
  <c r="K225" i="7"/>
  <c r="L225" i="7" s="1"/>
  <c r="M225" i="7" s="1"/>
  <c r="J225" i="7"/>
  <c r="D225" i="7"/>
  <c r="A225" i="7"/>
  <c r="J224" i="7"/>
  <c r="A224" i="7"/>
  <c r="J223" i="7"/>
  <c r="A223" i="7"/>
  <c r="J222" i="7"/>
  <c r="A222" i="7"/>
  <c r="J221" i="7"/>
  <c r="K221" i="7" s="1"/>
  <c r="L221" i="7" s="1"/>
  <c r="M221" i="7" s="1"/>
  <c r="A221" i="7"/>
  <c r="J220" i="7"/>
  <c r="A220" i="7"/>
  <c r="J219" i="7"/>
  <c r="A219" i="7"/>
  <c r="J218" i="7"/>
  <c r="A218" i="7"/>
  <c r="K217" i="7"/>
  <c r="L217" i="7" s="1"/>
  <c r="M217" i="7" s="1"/>
  <c r="J217" i="7"/>
  <c r="D217" i="7"/>
  <c r="A217" i="7"/>
  <c r="J216" i="7"/>
  <c r="A216" i="7"/>
  <c r="J215" i="7"/>
  <c r="A215" i="7"/>
  <c r="J214" i="7"/>
  <c r="A214" i="7"/>
  <c r="J213" i="7"/>
  <c r="K213" i="7" s="1"/>
  <c r="L213" i="7" s="1"/>
  <c r="M213" i="7" s="1"/>
  <c r="A213" i="7"/>
  <c r="J212" i="7"/>
  <c r="A212" i="7"/>
  <c r="J211" i="7"/>
  <c r="A211" i="7"/>
  <c r="J210" i="7"/>
  <c r="A210" i="7"/>
  <c r="K209" i="7"/>
  <c r="L209" i="7" s="1"/>
  <c r="M209" i="7" s="1"/>
  <c r="J209" i="7"/>
  <c r="D209" i="7"/>
  <c r="A209" i="7"/>
  <c r="J208" i="7"/>
  <c r="A208" i="7"/>
  <c r="J207" i="7"/>
  <c r="A207" i="7"/>
  <c r="J206" i="7"/>
  <c r="A206" i="7"/>
  <c r="J205" i="7"/>
  <c r="K205" i="7" s="1"/>
  <c r="L205" i="7" s="1"/>
  <c r="M205" i="7" s="1"/>
  <c r="D205" i="7"/>
  <c r="A205" i="7"/>
  <c r="J204" i="7"/>
  <c r="A204" i="7"/>
  <c r="J203" i="7"/>
  <c r="A203" i="7"/>
  <c r="J202" i="7"/>
  <c r="A202" i="7"/>
  <c r="K201" i="7"/>
  <c r="L201" i="7" s="1"/>
  <c r="M201" i="7" s="1"/>
  <c r="J201" i="7"/>
  <c r="D201" i="7"/>
  <c r="A201" i="7"/>
  <c r="J200" i="7"/>
  <c r="A200" i="7"/>
  <c r="J199" i="7"/>
  <c r="A199" i="7"/>
  <c r="J198" i="7"/>
  <c r="A198" i="7"/>
  <c r="J197" i="7"/>
  <c r="K197" i="7" s="1"/>
  <c r="L197" i="7" s="1"/>
  <c r="M197" i="7" s="1"/>
  <c r="D197" i="7"/>
  <c r="A197" i="7"/>
  <c r="J196" i="7"/>
  <c r="A196" i="7"/>
  <c r="J195" i="7"/>
  <c r="A195" i="7"/>
  <c r="J194" i="7"/>
  <c r="A194" i="7"/>
  <c r="K193" i="7"/>
  <c r="L193" i="7" s="1"/>
  <c r="M193" i="7" s="1"/>
  <c r="J193" i="7"/>
  <c r="D193" i="7"/>
  <c r="A193" i="7"/>
  <c r="J192" i="7"/>
  <c r="A192" i="7"/>
  <c r="J191" i="7"/>
  <c r="A191" i="7"/>
  <c r="J190" i="7"/>
  <c r="A190" i="7"/>
  <c r="J189" i="7"/>
  <c r="K189" i="7" s="1"/>
  <c r="L189" i="7" s="1"/>
  <c r="M189" i="7" s="1"/>
  <c r="D189" i="7"/>
  <c r="A189" i="7"/>
  <c r="J188" i="7"/>
  <c r="A188" i="7"/>
  <c r="J187" i="7"/>
  <c r="A187" i="7"/>
  <c r="J186" i="7"/>
  <c r="A186" i="7"/>
  <c r="J185" i="7"/>
  <c r="A185" i="7"/>
  <c r="J184" i="7"/>
  <c r="D184" i="7" s="1"/>
  <c r="A184" i="7"/>
  <c r="K183" i="7"/>
  <c r="L183" i="7" s="1"/>
  <c r="M183" i="7" s="1"/>
  <c r="J183" i="7"/>
  <c r="D183" i="7"/>
  <c r="A183" i="7"/>
  <c r="J182" i="7"/>
  <c r="D182" i="7" s="1"/>
  <c r="A182" i="7"/>
  <c r="J181" i="7"/>
  <c r="A181" i="7"/>
  <c r="J180" i="7"/>
  <c r="A180" i="7"/>
  <c r="J179" i="7"/>
  <c r="A179" i="7"/>
  <c r="J178" i="7"/>
  <c r="A178" i="7"/>
  <c r="J177" i="7"/>
  <c r="A177" i="7"/>
  <c r="J176" i="7"/>
  <c r="D176" i="7" s="1"/>
  <c r="A176" i="7"/>
  <c r="J175" i="7"/>
  <c r="K175" i="7" s="1"/>
  <c r="L175" i="7" s="1"/>
  <c r="M175" i="7" s="1"/>
  <c r="D175" i="7"/>
  <c r="A175" i="7"/>
  <c r="J174" i="7"/>
  <c r="D174" i="7" s="1"/>
  <c r="A174" i="7"/>
  <c r="J173" i="7"/>
  <c r="A173" i="7"/>
  <c r="J172" i="7"/>
  <c r="A172" i="7"/>
  <c r="J171" i="7"/>
  <c r="A171" i="7"/>
  <c r="J170" i="7"/>
  <c r="A170" i="7"/>
  <c r="J169" i="7"/>
  <c r="A169" i="7"/>
  <c r="J168" i="7"/>
  <c r="D168" i="7" s="1"/>
  <c r="A168" i="7"/>
  <c r="K167" i="7"/>
  <c r="L167" i="7" s="1"/>
  <c r="M167" i="7" s="1"/>
  <c r="J167" i="7"/>
  <c r="D167" i="7"/>
  <c r="A167" i="7"/>
  <c r="J166" i="7"/>
  <c r="D166" i="7" s="1"/>
  <c r="A166" i="7"/>
  <c r="J165" i="7"/>
  <c r="A165" i="7"/>
  <c r="J164" i="7"/>
  <c r="A164" i="7"/>
  <c r="J163" i="7"/>
  <c r="A163" i="7"/>
  <c r="J162" i="7"/>
  <c r="A162" i="7"/>
  <c r="J161" i="7"/>
  <c r="A161" i="7"/>
  <c r="J160" i="7"/>
  <c r="D160" i="7" s="1"/>
  <c r="A160" i="7"/>
  <c r="J159" i="7"/>
  <c r="K159" i="7" s="1"/>
  <c r="L159" i="7" s="1"/>
  <c r="M159" i="7" s="1"/>
  <c r="D159" i="7"/>
  <c r="A159" i="7"/>
  <c r="J158" i="7"/>
  <c r="D158" i="7" s="1"/>
  <c r="A158" i="7"/>
  <c r="J157" i="7"/>
  <c r="A157" i="7"/>
  <c r="J156" i="7"/>
  <c r="A156" i="7"/>
  <c r="J155" i="7"/>
  <c r="A155" i="7"/>
  <c r="J154" i="7"/>
  <c r="A154" i="7"/>
  <c r="J153" i="7"/>
  <c r="A153" i="7"/>
  <c r="J152" i="7"/>
  <c r="D152" i="7" s="1"/>
  <c r="A152" i="7"/>
  <c r="K151" i="7"/>
  <c r="L151" i="7" s="1"/>
  <c r="M151" i="7" s="1"/>
  <c r="J151" i="7"/>
  <c r="D151" i="7" s="1"/>
  <c r="A151" i="7"/>
  <c r="J150" i="7"/>
  <c r="D150" i="7" s="1"/>
  <c r="A150" i="7"/>
  <c r="J149" i="7"/>
  <c r="A149" i="7"/>
  <c r="J148" i="7"/>
  <c r="A148" i="7"/>
  <c r="J147" i="7"/>
  <c r="A147" i="7"/>
  <c r="J146" i="7"/>
  <c r="A146" i="7"/>
  <c r="J145" i="7"/>
  <c r="A145" i="7"/>
  <c r="J144" i="7"/>
  <c r="D144" i="7" s="1"/>
  <c r="A144" i="7"/>
  <c r="J143" i="7"/>
  <c r="K143" i="7" s="1"/>
  <c r="L143" i="7" s="1"/>
  <c r="M143" i="7" s="1"/>
  <c r="D143" i="7"/>
  <c r="A143" i="7"/>
  <c r="J142" i="7"/>
  <c r="D142" i="7" s="1"/>
  <c r="A142" i="7"/>
  <c r="J141" i="7"/>
  <c r="A141" i="7"/>
  <c r="J140" i="7"/>
  <c r="A140" i="7"/>
  <c r="J139" i="7"/>
  <c r="A139" i="7"/>
  <c r="J138" i="7"/>
  <c r="A138" i="7"/>
  <c r="J137" i="7"/>
  <c r="A137" i="7"/>
  <c r="J136" i="7"/>
  <c r="D136" i="7" s="1"/>
  <c r="A136" i="7"/>
  <c r="K135" i="7"/>
  <c r="L135" i="7" s="1"/>
  <c r="M135" i="7" s="1"/>
  <c r="J135" i="7"/>
  <c r="D135" i="7" s="1"/>
  <c r="A135" i="7"/>
  <c r="J134" i="7"/>
  <c r="D134" i="7" s="1"/>
  <c r="A134" i="7"/>
  <c r="J133" i="7"/>
  <c r="K133" i="7" s="1"/>
  <c r="L133" i="7" s="1"/>
  <c r="M133" i="7" s="1"/>
  <c r="D133" i="7"/>
  <c r="A133" i="7"/>
  <c r="J132" i="7"/>
  <c r="D132" i="7" s="1"/>
  <c r="A132" i="7"/>
  <c r="K131" i="7"/>
  <c r="L131" i="7" s="1"/>
  <c r="M131" i="7" s="1"/>
  <c r="J131" i="7"/>
  <c r="D131" i="7"/>
  <c r="A131" i="7"/>
  <c r="K130" i="7"/>
  <c r="L130" i="7" s="1"/>
  <c r="M130" i="7" s="1"/>
  <c r="J130" i="7"/>
  <c r="D130" i="7" s="1"/>
  <c r="A130" i="7"/>
  <c r="K129" i="7"/>
  <c r="L129" i="7" s="1"/>
  <c r="M129" i="7" s="1"/>
  <c r="J129" i="7"/>
  <c r="D129" i="7" s="1"/>
  <c r="A129" i="7"/>
  <c r="J128" i="7"/>
  <c r="D128" i="7" s="1"/>
  <c r="A128" i="7"/>
  <c r="J127" i="7"/>
  <c r="K127" i="7" s="1"/>
  <c r="L127" i="7" s="1"/>
  <c r="M127" i="7" s="1"/>
  <c r="A127" i="7"/>
  <c r="J126" i="7"/>
  <c r="D126" i="7" s="1"/>
  <c r="A126" i="7"/>
  <c r="J125" i="7"/>
  <c r="K125" i="7" s="1"/>
  <c r="L125" i="7" s="1"/>
  <c r="M125" i="7" s="1"/>
  <c r="D125" i="7"/>
  <c r="A125" i="7"/>
  <c r="J124" i="7"/>
  <c r="D124" i="7" s="1"/>
  <c r="A124" i="7"/>
  <c r="K123" i="7"/>
  <c r="L123" i="7" s="1"/>
  <c r="M123" i="7" s="1"/>
  <c r="J123" i="7"/>
  <c r="D123" i="7"/>
  <c r="A123" i="7"/>
  <c r="J120" i="7"/>
  <c r="K120" i="7" s="1"/>
  <c r="A120" i="7"/>
  <c r="J119" i="7"/>
  <c r="K119" i="7" s="1"/>
  <c r="A119" i="7"/>
  <c r="J118" i="7"/>
  <c r="K118" i="7" s="1"/>
  <c r="A118" i="7"/>
  <c r="J117" i="7"/>
  <c r="K117" i="7" s="1"/>
  <c r="A117" i="7"/>
  <c r="J116" i="7"/>
  <c r="K116" i="7" s="1"/>
  <c r="A116" i="7"/>
  <c r="J115" i="7"/>
  <c r="A115" i="7"/>
  <c r="J114" i="7"/>
  <c r="K114" i="7" s="1"/>
  <c r="A114" i="7"/>
  <c r="J113" i="7"/>
  <c r="K113" i="7" s="1"/>
  <c r="A113" i="7"/>
  <c r="K112" i="7"/>
  <c r="J112" i="7"/>
  <c r="A112" i="7"/>
  <c r="J111" i="7"/>
  <c r="A111" i="7"/>
  <c r="J110" i="7"/>
  <c r="K110" i="7" s="1"/>
  <c r="A110" i="7"/>
  <c r="J109" i="7"/>
  <c r="K109" i="7" s="1"/>
  <c r="A109" i="7"/>
  <c r="J108" i="7"/>
  <c r="K108" i="7" s="1"/>
  <c r="A108" i="7"/>
  <c r="J107" i="7"/>
  <c r="A107" i="7"/>
  <c r="J106" i="7"/>
  <c r="K106" i="7" s="1"/>
  <c r="A106" i="7"/>
  <c r="J105" i="7"/>
  <c r="K105" i="7" s="1"/>
  <c r="A105" i="7"/>
  <c r="J104" i="7"/>
  <c r="K104" i="7" s="1"/>
  <c r="A104" i="7"/>
  <c r="J103" i="7"/>
  <c r="A103" i="7"/>
  <c r="J102" i="7"/>
  <c r="K102" i="7" s="1"/>
  <c r="A102" i="7"/>
  <c r="J101" i="7"/>
  <c r="K101" i="7" s="1"/>
  <c r="A101" i="7"/>
  <c r="J100" i="7"/>
  <c r="K100" i="7" s="1"/>
  <c r="A100" i="7"/>
  <c r="J99" i="7"/>
  <c r="A99" i="7"/>
  <c r="J98" i="7"/>
  <c r="K98" i="7" s="1"/>
  <c r="A98" i="7"/>
  <c r="J97" i="7"/>
  <c r="K97" i="7" s="1"/>
  <c r="A97" i="7"/>
  <c r="J96" i="7"/>
  <c r="K96" i="7" s="1"/>
  <c r="A96" i="7"/>
  <c r="J95" i="7"/>
  <c r="A95" i="7"/>
  <c r="J94" i="7"/>
  <c r="K94" i="7" s="1"/>
  <c r="A94" i="7"/>
  <c r="J93" i="7"/>
  <c r="K93" i="7" s="1"/>
  <c r="A93" i="7"/>
  <c r="J92" i="7"/>
  <c r="K92" i="7" s="1"/>
  <c r="A92" i="7"/>
  <c r="J91" i="7"/>
  <c r="A91" i="7"/>
  <c r="J90" i="7"/>
  <c r="K90" i="7" s="1"/>
  <c r="A90" i="7"/>
  <c r="J89" i="7"/>
  <c r="K89" i="7" s="1"/>
  <c r="A89" i="7"/>
  <c r="J88" i="7"/>
  <c r="K88" i="7" s="1"/>
  <c r="A88" i="7"/>
  <c r="J87" i="7"/>
  <c r="A87" i="7"/>
  <c r="J86" i="7"/>
  <c r="K86" i="7" s="1"/>
  <c r="A86" i="7"/>
  <c r="J85" i="7"/>
  <c r="K85" i="7" s="1"/>
  <c r="A85" i="7"/>
  <c r="J84" i="7"/>
  <c r="K84" i="7" s="1"/>
  <c r="A84" i="7"/>
  <c r="J83" i="7"/>
  <c r="A83" i="7"/>
  <c r="J82" i="7"/>
  <c r="K82" i="7" s="1"/>
  <c r="A82" i="7"/>
  <c r="J81" i="7"/>
  <c r="K81" i="7" s="1"/>
  <c r="A81" i="7"/>
  <c r="J80" i="7"/>
  <c r="K80" i="7" s="1"/>
  <c r="A80" i="7"/>
  <c r="J79" i="7"/>
  <c r="A79" i="7"/>
  <c r="J78" i="7"/>
  <c r="K78" i="7" s="1"/>
  <c r="A78" i="7"/>
  <c r="J77" i="7"/>
  <c r="K77" i="7" s="1"/>
  <c r="A77" i="7"/>
  <c r="J76" i="7"/>
  <c r="K76" i="7" s="1"/>
  <c r="A76" i="7"/>
  <c r="J75" i="7"/>
  <c r="A75" i="7"/>
  <c r="J74" i="7"/>
  <c r="K74" i="7" s="1"/>
  <c r="A74" i="7"/>
  <c r="J73" i="7"/>
  <c r="K73" i="7" s="1"/>
  <c r="A73" i="7"/>
  <c r="J72" i="7"/>
  <c r="K72" i="7" s="1"/>
  <c r="A72" i="7"/>
  <c r="J71" i="7"/>
  <c r="A71" i="7"/>
  <c r="J70" i="7"/>
  <c r="K70" i="7" s="1"/>
  <c r="A70" i="7"/>
  <c r="J69" i="7"/>
  <c r="K69" i="7" s="1"/>
  <c r="A69" i="7"/>
  <c r="J68" i="7"/>
  <c r="K68" i="7" s="1"/>
  <c r="A68" i="7"/>
  <c r="J67" i="7"/>
  <c r="A67" i="7"/>
  <c r="J66" i="7"/>
  <c r="K66" i="7" s="1"/>
  <c r="A66" i="7"/>
  <c r="J65" i="7"/>
  <c r="K65" i="7" s="1"/>
  <c r="A65" i="7"/>
  <c r="J64" i="7"/>
  <c r="K64" i="7" s="1"/>
  <c r="A64" i="7"/>
  <c r="J63" i="7"/>
  <c r="A63" i="7"/>
  <c r="J62" i="7"/>
  <c r="K62" i="7" s="1"/>
  <c r="A62" i="7"/>
  <c r="J61" i="7"/>
  <c r="A61" i="7"/>
  <c r="J60" i="7"/>
  <c r="A60" i="7"/>
  <c r="J59" i="7"/>
  <c r="K59" i="7" s="1"/>
  <c r="A59" i="7"/>
  <c r="J58" i="7"/>
  <c r="A58" i="7"/>
  <c r="J57" i="7"/>
  <c r="A57" i="7"/>
  <c r="J56" i="7"/>
  <c r="K56" i="7" s="1"/>
  <c r="A56" i="7"/>
  <c r="J55" i="7"/>
  <c r="K55" i="7" s="1"/>
  <c r="A55" i="7"/>
  <c r="J54" i="7"/>
  <c r="A54" i="7"/>
  <c r="J53" i="7"/>
  <c r="A53" i="7"/>
  <c r="J52" i="7"/>
  <c r="K52" i="7" s="1"/>
  <c r="A52" i="7"/>
  <c r="J51" i="7"/>
  <c r="K51" i="7" s="1"/>
  <c r="A51" i="7"/>
  <c r="J50" i="7"/>
  <c r="A50" i="7"/>
  <c r="J49" i="7"/>
  <c r="A49" i="7"/>
  <c r="J48" i="7"/>
  <c r="K48" i="7" s="1"/>
  <c r="A48" i="7"/>
  <c r="J47" i="7"/>
  <c r="K47" i="7" s="1"/>
  <c r="A47" i="7"/>
  <c r="J46" i="7"/>
  <c r="A46" i="7"/>
  <c r="J45" i="7"/>
  <c r="A45" i="7"/>
  <c r="J44" i="7"/>
  <c r="K44" i="7" s="1"/>
  <c r="A44" i="7"/>
  <c r="J43" i="7"/>
  <c r="K43" i="7" s="1"/>
  <c r="A43" i="7"/>
  <c r="J42" i="7"/>
  <c r="A42" i="7"/>
  <c r="J41" i="7"/>
  <c r="A41" i="7"/>
  <c r="J40" i="7"/>
  <c r="K40" i="7" s="1"/>
  <c r="L40" i="7" s="1"/>
  <c r="M40" i="7" s="1"/>
  <c r="A40" i="7"/>
  <c r="J39" i="7"/>
  <c r="K39" i="7" s="1"/>
  <c r="A39" i="7"/>
  <c r="J38" i="7"/>
  <c r="A38" i="7"/>
  <c r="J37" i="7"/>
  <c r="A37" i="7"/>
  <c r="J36" i="7"/>
  <c r="K36" i="7" s="1"/>
  <c r="A36" i="7"/>
  <c r="J35" i="7"/>
  <c r="K35" i="7" s="1"/>
  <c r="A35" i="7"/>
  <c r="J34" i="7"/>
  <c r="A34" i="7"/>
  <c r="J33" i="7"/>
  <c r="A33" i="7"/>
  <c r="J32" i="7"/>
  <c r="K32" i="7" s="1"/>
  <c r="A32" i="7"/>
  <c r="J31" i="7"/>
  <c r="K31" i="7" s="1"/>
  <c r="A31" i="7"/>
  <c r="J30" i="7"/>
  <c r="A30" i="7"/>
  <c r="J29" i="7"/>
  <c r="A29" i="7"/>
  <c r="J28" i="7"/>
  <c r="K28" i="7" s="1"/>
  <c r="A28" i="7"/>
  <c r="J27" i="7"/>
  <c r="K27" i="7" s="1"/>
  <c r="A27" i="7"/>
  <c r="J26" i="7"/>
  <c r="A26" i="7"/>
  <c r="J25" i="7"/>
  <c r="A25" i="7"/>
  <c r="J24" i="7"/>
  <c r="K24" i="7" s="1"/>
  <c r="A24" i="7"/>
  <c r="J23" i="7"/>
  <c r="K23" i="7" s="1"/>
  <c r="A23" i="7"/>
  <c r="J22" i="7"/>
  <c r="A22" i="7"/>
  <c r="J21" i="7"/>
  <c r="A21" i="7"/>
  <c r="J20" i="7"/>
  <c r="K20" i="7" s="1"/>
  <c r="A20" i="7"/>
  <c r="J19" i="7"/>
  <c r="K19" i="7" s="1"/>
  <c r="A19" i="7"/>
  <c r="J18" i="7"/>
  <c r="A18" i="7"/>
  <c r="J17" i="7"/>
  <c r="A17" i="7"/>
  <c r="J16" i="7"/>
  <c r="K16" i="7" s="1"/>
  <c r="L16" i="7" s="1"/>
  <c r="M16" i="7" s="1"/>
  <c r="A16" i="7"/>
  <c r="J15" i="7"/>
  <c r="K15" i="7" s="1"/>
  <c r="A15" i="7"/>
  <c r="J14" i="7"/>
  <c r="K14" i="7" s="1"/>
  <c r="A14" i="7"/>
  <c r="J13" i="7"/>
  <c r="A13" i="7"/>
  <c r="J12" i="7"/>
  <c r="K12" i="7" s="1"/>
  <c r="A12" i="7"/>
  <c r="J11" i="7"/>
  <c r="K11" i="7" s="1"/>
  <c r="L11" i="7" s="1"/>
  <c r="M11" i="7" s="1"/>
  <c r="A11" i="7"/>
  <c r="J10" i="7"/>
  <c r="K10" i="7" s="1"/>
  <c r="A10" i="7"/>
  <c r="J9" i="7"/>
  <c r="A9" i="7"/>
  <c r="J8" i="7"/>
  <c r="K8" i="7" s="1"/>
  <c r="A8" i="7"/>
  <c r="J7" i="7"/>
  <c r="A7" i="7"/>
  <c r="J1222" i="6"/>
  <c r="J1221" i="6"/>
  <c r="J1220" i="6"/>
  <c r="J1219" i="6"/>
  <c r="J1218" i="6"/>
  <c r="J1217" i="6"/>
  <c r="J1216" i="6"/>
  <c r="J1215" i="6"/>
  <c r="J1214" i="6"/>
  <c r="K1214" i="6" s="1"/>
  <c r="J1213" i="6"/>
  <c r="K1213" i="6" s="1"/>
  <c r="J1212" i="6"/>
  <c r="K1212" i="6" s="1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K721" i="6"/>
  <c r="J721" i="6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K697" i="6"/>
  <c r="J697" i="6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K681" i="6"/>
  <c r="J681" i="6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J670" i="6"/>
  <c r="K670" i="6" s="1"/>
  <c r="J669" i="6"/>
  <c r="K669" i="6" s="1"/>
  <c r="J668" i="6"/>
  <c r="K668" i="6" s="1"/>
  <c r="J667" i="6"/>
  <c r="K667" i="6" s="1"/>
  <c r="J666" i="6"/>
  <c r="K666" i="6" s="1"/>
  <c r="K665" i="6"/>
  <c r="J665" i="6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J654" i="6"/>
  <c r="K654" i="6" s="1"/>
  <c r="J653" i="6"/>
  <c r="K653" i="6" s="1"/>
  <c r="J652" i="6"/>
  <c r="K652" i="6" s="1"/>
  <c r="J651" i="6"/>
  <c r="K651" i="6" s="1"/>
  <c r="J650" i="6"/>
  <c r="K650" i="6" s="1"/>
  <c r="K649" i="6"/>
  <c r="J649" i="6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K633" i="6"/>
  <c r="J633" i="6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K617" i="6"/>
  <c r="J617" i="6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J606" i="6"/>
  <c r="K606" i="6" s="1"/>
  <c r="J605" i="6"/>
  <c r="K605" i="6" s="1"/>
  <c r="J604" i="6"/>
  <c r="K604" i="6" s="1"/>
  <c r="J603" i="6"/>
  <c r="K603" i="6" s="1"/>
  <c r="J602" i="6"/>
  <c r="K602" i="6" s="1"/>
  <c r="K601" i="6"/>
  <c r="J601" i="6"/>
  <c r="J600" i="6"/>
  <c r="K600" i="6" s="1"/>
  <c r="J599" i="6"/>
  <c r="K599" i="6" s="1"/>
  <c r="J598" i="6"/>
  <c r="K598" i="6" s="1"/>
  <c r="J597" i="6"/>
  <c r="K597" i="6" s="1"/>
  <c r="J596" i="6"/>
  <c r="K596" i="6" s="1"/>
  <c r="K595" i="6"/>
  <c r="L595" i="6" s="1"/>
  <c r="J595" i="6"/>
  <c r="J594" i="6"/>
  <c r="K594" i="6" s="1"/>
  <c r="L594" i="6" s="1"/>
  <c r="J593" i="6"/>
  <c r="K593" i="6" s="1"/>
  <c r="L593" i="6" s="1"/>
  <c r="J592" i="6"/>
  <c r="K592" i="6" s="1"/>
  <c r="L592" i="6" s="1"/>
  <c r="J591" i="6"/>
  <c r="K591" i="6" s="1"/>
  <c r="L591" i="6" s="1"/>
  <c r="J590" i="6"/>
  <c r="K590" i="6" s="1"/>
  <c r="L590" i="6" s="1"/>
  <c r="K589" i="6"/>
  <c r="L589" i="6" s="1"/>
  <c r="J589" i="6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K574" i="6"/>
  <c r="L574" i="6" s="1"/>
  <c r="J574" i="6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K563" i="6"/>
  <c r="L563" i="6" s="1"/>
  <c r="J563" i="6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K557" i="6"/>
  <c r="L557" i="6" s="1"/>
  <c r="J557" i="6"/>
  <c r="J556" i="6"/>
  <c r="K556" i="6" s="1"/>
  <c r="L556" i="6" s="1"/>
  <c r="J555" i="6"/>
  <c r="K555" i="6" s="1"/>
  <c r="L555" i="6" s="1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K542" i="6"/>
  <c r="L542" i="6" s="1"/>
  <c r="J542" i="6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K531" i="6"/>
  <c r="L531" i="6" s="1"/>
  <c r="J531" i="6"/>
  <c r="J530" i="6"/>
  <c r="K530" i="6" s="1"/>
  <c r="L530" i="6" s="1"/>
  <c r="J529" i="6"/>
  <c r="K529" i="6" s="1"/>
  <c r="L529" i="6" s="1"/>
  <c r="J528" i="6"/>
  <c r="K528" i="6" s="1"/>
  <c r="L528" i="6" s="1"/>
  <c r="J527" i="6"/>
  <c r="K527" i="6" s="1"/>
  <c r="L527" i="6" s="1"/>
  <c r="J526" i="6"/>
  <c r="K526" i="6" s="1"/>
  <c r="L526" i="6" s="1"/>
  <c r="K525" i="6"/>
  <c r="L525" i="6" s="1"/>
  <c r="J525" i="6"/>
  <c r="J524" i="6"/>
  <c r="K524" i="6" s="1"/>
  <c r="L524" i="6" s="1"/>
  <c r="J523" i="6"/>
  <c r="K523" i="6" s="1"/>
  <c r="L523" i="6" s="1"/>
  <c r="J522" i="6"/>
  <c r="K522" i="6" s="1"/>
  <c r="L522" i="6" s="1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K510" i="6"/>
  <c r="L510" i="6" s="1"/>
  <c r="J510" i="6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K499" i="6"/>
  <c r="L499" i="6" s="1"/>
  <c r="J499" i="6"/>
  <c r="J498" i="6"/>
  <c r="K498" i="6" s="1"/>
  <c r="L498" i="6" s="1"/>
  <c r="J497" i="6"/>
  <c r="K497" i="6" s="1"/>
  <c r="L497" i="6" s="1"/>
  <c r="J496" i="6"/>
  <c r="K496" i="6" s="1"/>
  <c r="L496" i="6" s="1"/>
  <c r="J495" i="6"/>
  <c r="K495" i="6" s="1"/>
  <c r="L495" i="6" s="1"/>
  <c r="J494" i="6"/>
  <c r="K494" i="6" s="1"/>
  <c r="L494" i="6" s="1"/>
  <c r="K493" i="6"/>
  <c r="L493" i="6" s="1"/>
  <c r="J493" i="6"/>
  <c r="J492" i="6"/>
  <c r="K492" i="6" s="1"/>
  <c r="L492" i="6" s="1"/>
  <c r="J491" i="6"/>
  <c r="K491" i="6" s="1"/>
  <c r="L491" i="6" s="1"/>
  <c r="J490" i="6"/>
  <c r="K490" i="6" s="1"/>
  <c r="L490" i="6" s="1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K478" i="6"/>
  <c r="L478" i="6" s="1"/>
  <c r="J478" i="6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K467" i="6"/>
  <c r="L467" i="6" s="1"/>
  <c r="J467" i="6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A463" i="6"/>
  <c r="J462" i="6"/>
  <c r="K462" i="6" s="1"/>
  <c r="L462" i="6" s="1"/>
  <c r="A462" i="6"/>
  <c r="J461" i="6"/>
  <c r="K461" i="6" s="1"/>
  <c r="L461" i="6" s="1"/>
  <c r="A461" i="6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A421" i="6"/>
  <c r="J420" i="6"/>
  <c r="D420" i="6" s="1"/>
  <c r="A420" i="6"/>
  <c r="J419" i="6"/>
  <c r="D419" i="6" s="1"/>
  <c r="A419" i="6"/>
  <c r="J418" i="6"/>
  <c r="K418" i="6" s="1"/>
  <c r="L418" i="6" s="1"/>
  <c r="A418" i="6"/>
  <c r="J417" i="6"/>
  <c r="A417" i="6"/>
  <c r="J416" i="6"/>
  <c r="D416" i="6" s="1"/>
  <c r="A416" i="6"/>
  <c r="J415" i="6"/>
  <c r="D415" i="6" s="1"/>
  <c r="A415" i="6"/>
  <c r="J414" i="6"/>
  <c r="K414" i="6" s="1"/>
  <c r="L414" i="6" s="1"/>
  <c r="A414" i="6"/>
  <c r="J413" i="6"/>
  <c r="A413" i="6"/>
  <c r="J412" i="6"/>
  <c r="D412" i="6" s="1"/>
  <c r="A412" i="6"/>
  <c r="J411" i="6"/>
  <c r="D411" i="6" s="1"/>
  <c r="A411" i="6"/>
  <c r="J410" i="6"/>
  <c r="K410" i="6" s="1"/>
  <c r="L410" i="6" s="1"/>
  <c r="A410" i="6"/>
  <c r="J409" i="6"/>
  <c r="A409" i="6"/>
  <c r="J408" i="6"/>
  <c r="D408" i="6" s="1"/>
  <c r="A408" i="6"/>
  <c r="J407" i="6"/>
  <c r="D407" i="6" s="1"/>
  <c r="A407" i="6"/>
  <c r="J406" i="6"/>
  <c r="K406" i="6" s="1"/>
  <c r="L406" i="6" s="1"/>
  <c r="A406" i="6"/>
  <c r="J405" i="6"/>
  <c r="A405" i="6"/>
  <c r="J404" i="6"/>
  <c r="D404" i="6" s="1"/>
  <c r="A404" i="6"/>
  <c r="J403" i="6"/>
  <c r="D403" i="6" s="1"/>
  <c r="A403" i="6"/>
  <c r="J402" i="6"/>
  <c r="K402" i="6" s="1"/>
  <c r="L402" i="6" s="1"/>
  <c r="A402" i="6"/>
  <c r="J401" i="6"/>
  <c r="A401" i="6"/>
  <c r="J400" i="6"/>
  <c r="D400" i="6" s="1"/>
  <c r="A400" i="6"/>
  <c r="J399" i="6"/>
  <c r="D399" i="6" s="1"/>
  <c r="A399" i="6"/>
  <c r="J398" i="6"/>
  <c r="K398" i="6" s="1"/>
  <c r="L398" i="6" s="1"/>
  <c r="A398" i="6"/>
  <c r="J397" i="6"/>
  <c r="A397" i="6"/>
  <c r="J396" i="6"/>
  <c r="D396" i="6" s="1"/>
  <c r="A396" i="6"/>
  <c r="J395" i="6"/>
  <c r="D395" i="6" s="1"/>
  <c r="A395" i="6"/>
  <c r="J394" i="6"/>
  <c r="K394" i="6" s="1"/>
  <c r="L394" i="6" s="1"/>
  <c r="A394" i="6"/>
  <c r="J393" i="6"/>
  <c r="A393" i="6"/>
  <c r="J392" i="6"/>
  <c r="D392" i="6" s="1"/>
  <c r="A392" i="6"/>
  <c r="J391" i="6"/>
  <c r="D391" i="6" s="1"/>
  <c r="A391" i="6"/>
  <c r="J390" i="6"/>
  <c r="K390" i="6" s="1"/>
  <c r="L390" i="6" s="1"/>
  <c r="A390" i="6"/>
  <c r="J389" i="6"/>
  <c r="A389" i="6"/>
  <c r="J388" i="6"/>
  <c r="D388" i="6" s="1"/>
  <c r="A388" i="6"/>
  <c r="J387" i="6"/>
  <c r="D387" i="6" s="1"/>
  <c r="A387" i="6"/>
  <c r="J386" i="6"/>
  <c r="K386" i="6" s="1"/>
  <c r="L386" i="6" s="1"/>
  <c r="A386" i="6"/>
  <c r="J385" i="6"/>
  <c r="A385" i="6"/>
  <c r="J384" i="6"/>
  <c r="D384" i="6" s="1"/>
  <c r="A384" i="6"/>
  <c r="J383" i="6"/>
  <c r="D383" i="6" s="1"/>
  <c r="A383" i="6"/>
  <c r="J382" i="6"/>
  <c r="K382" i="6" s="1"/>
  <c r="L382" i="6" s="1"/>
  <c r="A382" i="6"/>
  <c r="J381" i="6"/>
  <c r="A381" i="6"/>
  <c r="J380" i="6"/>
  <c r="D380" i="6" s="1"/>
  <c r="A380" i="6"/>
  <c r="J379" i="6"/>
  <c r="D379" i="6" s="1"/>
  <c r="A379" i="6"/>
  <c r="J378" i="6"/>
  <c r="K378" i="6" s="1"/>
  <c r="L378" i="6" s="1"/>
  <c r="A378" i="6"/>
  <c r="J377" i="6"/>
  <c r="A377" i="6"/>
  <c r="J376" i="6"/>
  <c r="D376" i="6" s="1"/>
  <c r="A376" i="6"/>
  <c r="J375" i="6"/>
  <c r="D375" i="6" s="1"/>
  <c r="A375" i="6"/>
  <c r="J374" i="6"/>
  <c r="K374" i="6" s="1"/>
  <c r="L374" i="6" s="1"/>
  <c r="A374" i="6"/>
  <c r="J373" i="6"/>
  <c r="A373" i="6"/>
  <c r="J372" i="6"/>
  <c r="D372" i="6" s="1"/>
  <c r="A372" i="6"/>
  <c r="J371" i="6"/>
  <c r="D371" i="6" s="1"/>
  <c r="A371" i="6"/>
  <c r="J370" i="6"/>
  <c r="K370" i="6" s="1"/>
  <c r="L370" i="6" s="1"/>
  <c r="A370" i="6"/>
  <c r="J369" i="6"/>
  <c r="A369" i="6"/>
  <c r="J368" i="6"/>
  <c r="A368" i="6"/>
  <c r="J367" i="6"/>
  <c r="D367" i="6" s="1"/>
  <c r="A367" i="6"/>
  <c r="J366" i="6"/>
  <c r="K366" i="6" s="1"/>
  <c r="L366" i="6" s="1"/>
  <c r="A366" i="6"/>
  <c r="J365" i="6"/>
  <c r="K365" i="6" s="1"/>
  <c r="L365" i="6" s="1"/>
  <c r="A365" i="6"/>
  <c r="J364" i="6"/>
  <c r="D364" i="6" s="1"/>
  <c r="A364" i="6"/>
  <c r="J363" i="6"/>
  <c r="D363" i="6" s="1"/>
  <c r="A363" i="6"/>
  <c r="K362" i="6"/>
  <c r="L362" i="6" s="1"/>
  <c r="J362" i="6"/>
  <c r="D362" i="6"/>
  <c r="A362" i="6"/>
  <c r="J361" i="6"/>
  <c r="K361" i="6" s="1"/>
  <c r="L361" i="6" s="1"/>
  <c r="A361" i="6"/>
  <c r="J360" i="6"/>
  <c r="D360" i="6" s="1"/>
  <c r="A360" i="6"/>
  <c r="K359" i="6"/>
  <c r="L359" i="6" s="1"/>
  <c r="J359" i="6"/>
  <c r="D359" i="6" s="1"/>
  <c r="A359" i="6"/>
  <c r="K358" i="6"/>
  <c r="L358" i="6" s="1"/>
  <c r="J358" i="6"/>
  <c r="D358" i="6" s="1"/>
  <c r="A358" i="6"/>
  <c r="J357" i="6"/>
  <c r="K357" i="6" s="1"/>
  <c r="L357" i="6" s="1"/>
  <c r="A357" i="6"/>
  <c r="J356" i="6"/>
  <c r="D356" i="6" s="1"/>
  <c r="A356" i="6"/>
  <c r="K355" i="6"/>
  <c r="L355" i="6" s="1"/>
  <c r="J355" i="6"/>
  <c r="D355" i="6" s="1"/>
  <c r="A355" i="6"/>
  <c r="J354" i="6"/>
  <c r="D354" i="6" s="1"/>
  <c r="A354" i="6"/>
  <c r="J353" i="6"/>
  <c r="A353" i="6"/>
  <c r="J352" i="6"/>
  <c r="A352" i="6"/>
  <c r="J351" i="6"/>
  <c r="D351" i="6" s="1"/>
  <c r="A351" i="6"/>
  <c r="J350" i="6"/>
  <c r="K350" i="6" s="1"/>
  <c r="L350" i="6" s="1"/>
  <c r="D350" i="6"/>
  <c r="A350" i="6"/>
  <c r="J349" i="6"/>
  <c r="A349" i="6"/>
  <c r="J348" i="6"/>
  <c r="D348" i="6" s="1"/>
  <c r="A348" i="6"/>
  <c r="J347" i="6"/>
  <c r="A347" i="6"/>
  <c r="J346" i="6"/>
  <c r="A346" i="6"/>
  <c r="J345" i="6"/>
  <c r="K345" i="6" s="1"/>
  <c r="L345" i="6" s="1"/>
  <c r="D345" i="6"/>
  <c r="A345" i="6"/>
  <c r="J344" i="6"/>
  <c r="D344" i="6" s="1"/>
  <c r="A344" i="6"/>
  <c r="J343" i="6"/>
  <c r="A343" i="6"/>
  <c r="J342" i="6"/>
  <c r="A342" i="6"/>
  <c r="J341" i="6"/>
  <c r="K341" i="6" s="1"/>
  <c r="L341" i="6" s="1"/>
  <c r="D341" i="6"/>
  <c r="A341" i="6"/>
  <c r="J340" i="6"/>
  <c r="D340" i="6" s="1"/>
  <c r="A340" i="6"/>
  <c r="J339" i="6"/>
  <c r="A339" i="6"/>
  <c r="J338" i="6"/>
  <c r="A338" i="6"/>
  <c r="J337" i="6"/>
  <c r="A337" i="6"/>
  <c r="J336" i="6"/>
  <c r="A336" i="6"/>
  <c r="J335" i="6"/>
  <c r="A335" i="6"/>
  <c r="J334" i="6"/>
  <c r="A334" i="6"/>
  <c r="J333" i="6"/>
  <c r="K333" i="6" s="1"/>
  <c r="L333" i="6" s="1"/>
  <c r="A333" i="6"/>
  <c r="J332" i="6"/>
  <c r="D332" i="6" s="1"/>
  <c r="A332" i="6"/>
  <c r="J331" i="6"/>
  <c r="D331" i="6" s="1"/>
  <c r="A331" i="6"/>
  <c r="K330" i="6"/>
  <c r="L330" i="6" s="1"/>
  <c r="J330" i="6"/>
  <c r="D330" i="6"/>
  <c r="A330" i="6"/>
  <c r="J329" i="6"/>
  <c r="A329" i="6"/>
  <c r="J328" i="6"/>
  <c r="D328" i="6" s="1"/>
  <c r="A328" i="6"/>
  <c r="J327" i="6"/>
  <c r="D327" i="6" s="1"/>
  <c r="A327" i="6"/>
  <c r="J326" i="6"/>
  <c r="D326" i="6" s="1"/>
  <c r="A326" i="6"/>
  <c r="J325" i="6"/>
  <c r="A325" i="6"/>
  <c r="J324" i="6"/>
  <c r="K324" i="6" s="1"/>
  <c r="L324" i="6" s="1"/>
  <c r="A324" i="6"/>
  <c r="J323" i="6"/>
  <c r="D323" i="6" s="1"/>
  <c r="A323" i="6"/>
  <c r="J322" i="6"/>
  <c r="K322" i="6" s="1"/>
  <c r="L322" i="6" s="1"/>
  <c r="D322" i="6"/>
  <c r="A322" i="6"/>
  <c r="J321" i="6"/>
  <c r="A321" i="6"/>
  <c r="J320" i="6"/>
  <c r="K320" i="6" s="1"/>
  <c r="L320" i="6" s="1"/>
  <c r="A320" i="6"/>
  <c r="J319" i="6"/>
  <c r="A319" i="6"/>
  <c r="J318" i="6"/>
  <c r="A318" i="6"/>
  <c r="J317" i="6"/>
  <c r="D317" i="6" s="1"/>
  <c r="A317" i="6"/>
  <c r="J316" i="6"/>
  <c r="A316" i="6"/>
  <c r="J315" i="6"/>
  <c r="D315" i="6" s="1"/>
  <c r="A315" i="6"/>
  <c r="J314" i="6"/>
  <c r="K314" i="6" s="1"/>
  <c r="L314" i="6" s="1"/>
  <c r="M314" i="6" s="1"/>
  <c r="D314" i="6"/>
  <c r="A314" i="6"/>
  <c r="J313" i="6"/>
  <c r="D313" i="6" s="1"/>
  <c r="A313" i="6"/>
  <c r="J312" i="6"/>
  <c r="A312" i="6"/>
  <c r="J311" i="6"/>
  <c r="A311" i="6"/>
  <c r="J310" i="6"/>
  <c r="A310" i="6"/>
  <c r="J309" i="6"/>
  <c r="A309" i="6"/>
  <c r="J308" i="6"/>
  <c r="K308" i="6" s="1"/>
  <c r="L308" i="6" s="1"/>
  <c r="M308" i="6" s="1"/>
  <c r="A308" i="6"/>
  <c r="J307" i="6"/>
  <c r="D307" i="6" s="1"/>
  <c r="A307" i="6"/>
  <c r="J306" i="6"/>
  <c r="A306" i="6"/>
  <c r="J305" i="6"/>
  <c r="D305" i="6" s="1"/>
  <c r="A305" i="6"/>
  <c r="J304" i="6"/>
  <c r="K304" i="6" s="1"/>
  <c r="L304" i="6" s="1"/>
  <c r="M304" i="6" s="1"/>
  <c r="A304" i="6"/>
  <c r="J303" i="6"/>
  <c r="A303" i="6"/>
  <c r="J302" i="6"/>
  <c r="A302" i="6"/>
  <c r="K301" i="6"/>
  <c r="L301" i="6" s="1"/>
  <c r="M301" i="6" s="1"/>
  <c r="J301" i="6"/>
  <c r="D301" i="6" s="1"/>
  <c r="A301" i="6"/>
  <c r="J300" i="6"/>
  <c r="A300" i="6"/>
  <c r="J299" i="6"/>
  <c r="D299" i="6" s="1"/>
  <c r="A299" i="6"/>
  <c r="J298" i="6"/>
  <c r="K298" i="6" s="1"/>
  <c r="L298" i="6" s="1"/>
  <c r="M298" i="6" s="1"/>
  <c r="D298" i="6"/>
  <c r="A298" i="6"/>
  <c r="J297" i="6"/>
  <c r="D297" i="6" s="1"/>
  <c r="A297" i="6"/>
  <c r="J296" i="6"/>
  <c r="A296" i="6"/>
  <c r="J295" i="6"/>
  <c r="A295" i="6"/>
  <c r="J294" i="6"/>
  <c r="A294" i="6"/>
  <c r="J293" i="6"/>
  <c r="A293" i="6"/>
  <c r="L292" i="6"/>
  <c r="M292" i="6" s="1"/>
  <c r="J292" i="6"/>
  <c r="K292" i="6" s="1"/>
  <c r="A292" i="6"/>
  <c r="J291" i="6"/>
  <c r="D291" i="6" s="1"/>
  <c r="A291" i="6"/>
  <c r="J290" i="6"/>
  <c r="A290" i="6"/>
  <c r="J289" i="6"/>
  <c r="D289" i="6" s="1"/>
  <c r="A289" i="6"/>
  <c r="J288" i="6"/>
  <c r="K288" i="6" s="1"/>
  <c r="L288" i="6" s="1"/>
  <c r="M288" i="6" s="1"/>
  <c r="D288" i="6"/>
  <c r="A288" i="6"/>
  <c r="J287" i="6"/>
  <c r="A287" i="6"/>
  <c r="J286" i="6"/>
  <c r="A286" i="6"/>
  <c r="K285" i="6"/>
  <c r="L285" i="6" s="1"/>
  <c r="M285" i="6" s="1"/>
  <c r="J285" i="6"/>
  <c r="D285" i="6" s="1"/>
  <c r="A285" i="6"/>
  <c r="J284" i="6"/>
  <c r="A284" i="6"/>
  <c r="J283" i="6"/>
  <c r="D283" i="6" s="1"/>
  <c r="A283" i="6"/>
  <c r="J282" i="6"/>
  <c r="K282" i="6" s="1"/>
  <c r="L282" i="6" s="1"/>
  <c r="M282" i="6" s="1"/>
  <c r="A282" i="6"/>
  <c r="J281" i="6"/>
  <c r="D281" i="6" s="1"/>
  <c r="A281" i="6"/>
  <c r="J280" i="6"/>
  <c r="A280" i="6"/>
  <c r="J279" i="6"/>
  <c r="A279" i="6"/>
  <c r="J278" i="6"/>
  <c r="A278" i="6"/>
  <c r="J277" i="6"/>
  <c r="A277" i="6"/>
  <c r="L276" i="6"/>
  <c r="M276" i="6" s="1"/>
  <c r="J276" i="6"/>
  <c r="K276" i="6" s="1"/>
  <c r="D276" i="6"/>
  <c r="A276" i="6"/>
  <c r="J275" i="6"/>
  <c r="D275" i="6" s="1"/>
  <c r="A275" i="6"/>
  <c r="J274" i="6"/>
  <c r="A274" i="6"/>
  <c r="J273" i="6"/>
  <c r="D273" i="6" s="1"/>
  <c r="A273" i="6"/>
  <c r="J272" i="6"/>
  <c r="K272" i="6" s="1"/>
  <c r="L272" i="6" s="1"/>
  <c r="M272" i="6" s="1"/>
  <c r="D272" i="6"/>
  <c r="A272" i="6"/>
  <c r="J271" i="6"/>
  <c r="A271" i="6"/>
  <c r="J270" i="6"/>
  <c r="A270" i="6"/>
  <c r="J269" i="6"/>
  <c r="D269" i="6" s="1"/>
  <c r="A269" i="6"/>
  <c r="J268" i="6"/>
  <c r="A268" i="6"/>
  <c r="J267" i="6"/>
  <c r="D267" i="6" s="1"/>
  <c r="A267" i="6"/>
  <c r="J266" i="6"/>
  <c r="K266" i="6" s="1"/>
  <c r="L266" i="6" s="1"/>
  <c r="M266" i="6" s="1"/>
  <c r="A266" i="6"/>
  <c r="J265" i="6"/>
  <c r="D265" i="6" s="1"/>
  <c r="A265" i="6"/>
  <c r="J264" i="6"/>
  <c r="A264" i="6"/>
  <c r="J263" i="6"/>
  <c r="A263" i="6"/>
  <c r="J262" i="6"/>
  <c r="A262" i="6"/>
  <c r="J261" i="6"/>
  <c r="A261" i="6"/>
  <c r="J260" i="6"/>
  <c r="K260" i="6" s="1"/>
  <c r="L260" i="6" s="1"/>
  <c r="M260" i="6" s="1"/>
  <c r="D260" i="6"/>
  <c r="A260" i="6"/>
  <c r="J259" i="6"/>
  <c r="D259" i="6" s="1"/>
  <c r="A259" i="6"/>
  <c r="J258" i="6"/>
  <c r="K258" i="6" s="1"/>
  <c r="L258" i="6" s="1"/>
  <c r="M258" i="6" s="1"/>
  <c r="A258" i="6"/>
  <c r="J257" i="6"/>
  <c r="D257" i="6" s="1"/>
  <c r="A257" i="6"/>
  <c r="J256" i="6"/>
  <c r="K256" i="6" s="1"/>
  <c r="L256" i="6" s="1"/>
  <c r="M256" i="6" s="1"/>
  <c r="A256" i="6"/>
  <c r="J255" i="6"/>
  <c r="A255" i="6"/>
  <c r="J254" i="6"/>
  <c r="A254" i="6"/>
  <c r="J253" i="6"/>
  <c r="D253" i="6" s="1"/>
  <c r="A253" i="6"/>
  <c r="J252" i="6"/>
  <c r="K252" i="6" s="1"/>
  <c r="L252" i="6" s="1"/>
  <c r="M252" i="6" s="1"/>
  <c r="A252" i="6"/>
  <c r="J251" i="6"/>
  <c r="D251" i="6" s="1"/>
  <c r="A251" i="6"/>
  <c r="J250" i="6"/>
  <c r="K250" i="6" s="1"/>
  <c r="L250" i="6" s="1"/>
  <c r="M250" i="6" s="1"/>
  <c r="D250" i="6"/>
  <c r="A250" i="6"/>
  <c r="J249" i="6"/>
  <c r="D249" i="6" s="1"/>
  <c r="A249" i="6"/>
  <c r="J248" i="6"/>
  <c r="K248" i="6" s="1"/>
  <c r="L248" i="6" s="1"/>
  <c r="M248" i="6" s="1"/>
  <c r="A248" i="6"/>
  <c r="J247" i="6"/>
  <c r="A247" i="6"/>
  <c r="J246" i="6"/>
  <c r="A246" i="6"/>
  <c r="J245" i="6"/>
  <c r="D245" i="6" s="1"/>
  <c r="A245" i="6"/>
  <c r="J244" i="6"/>
  <c r="K244" i="6" s="1"/>
  <c r="L244" i="6" s="1"/>
  <c r="M244" i="6" s="1"/>
  <c r="A244" i="6"/>
  <c r="J243" i="6"/>
  <c r="D243" i="6" s="1"/>
  <c r="A243" i="6"/>
  <c r="J242" i="6"/>
  <c r="K242" i="6" s="1"/>
  <c r="L242" i="6" s="1"/>
  <c r="M242" i="6" s="1"/>
  <c r="A242" i="6"/>
  <c r="J241" i="6"/>
  <c r="D241" i="6" s="1"/>
  <c r="A241" i="6"/>
  <c r="J240" i="6"/>
  <c r="K240" i="6" s="1"/>
  <c r="L240" i="6" s="1"/>
  <c r="M240" i="6" s="1"/>
  <c r="A240" i="6"/>
  <c r="J239" i="6"/>
  <c r="A239" i="6"/>
  <c r="J238" i="6"/>
  <c r="A238" i="6"/>
  <c r="K237" i="6"/>
  <c r="L237" i="6" s="1"/>
  <c r="M237" i="6" s="1"/>
  <c r="J237" i="6"/>
  <c r="D237" i="6" s="1"/>
  <c r="A237" i="6"/>
  <c r="J236" i="6"/>
  <c r="K236" i="6" s="1"/>
  <c r="L236" i="6" s="1"/>
  <c r="M236" i="6" s="1"/>
  <c r="A236" i="6"/>
  <c r="J235" i="6"/>
  <c r="D235" i="6" s="1"/>
  <c r="A235" i="6"/>
  <c r="J234" i="6"/>
  <c r="K234" i="6" s="1"/>
  <c r="L234" i="6" s="1"/>
  <c r="M234" i="6" s="1"/>
  <c r="D234" i="6"/>
  <c r="A234" i="6"/>
  <c r="J233" i="6"/>
  <c r="D233" i="6" s="1"/>
  <c r="A233" i="6"/>
  <c r="J232" i="6"/>
  <c r="K232" i="6" s="1"/>
  <c r="L232" i="6" s="1"/>
  <c r="M232" i="6" s="1"/>
  <c r="A232" i="6"/>
  <c r="J231" i="6"/>
  <c r="A231" i="6"/>
  <c r="J230" i="6"/>
  <c r="A230" i="6"/>
  <c r="J229" i="6"/>
  <c r="D229" i="6" s="1"/>
  <c r="A229" i="6"/>
  <c r="J228" i="6"/>
  <c r="K228" i="6" s="1"/>
  <c r="L228" i="6" s="1"/>
  <c r="M228" i="6" s="1"/>
  <c r="A228" i="6"/>
  <c r="J227" i="6"/>
  <c r="D227" i="6" s="1"/>
  <c r="A227" i="6"/>
  <c r="J226" i="6"/>
  <c r="K226" i="6" s="1"/>
  <c r="L226" i="6" s="1"/>
  <c r="M226" i="6" s="1"/>
  <c r="A226" i="6"/>
  <c r="J225" i="6"/>
  <c r="K225" i="6" s="1"/>
  <c r="L225" i="6" s="1"/>
  <c r="M225" i="6" s="1"/>
  <c r="D225" i="6"/>
  <c r="A225" i="6"/>
  <c r="J224" i="6"/>
  <c r="K224" i="6" s="1"/>
  <c r="L224" i="6" s="1"/>
  <c r="M224" i="6" s="1"/>
  <c r="D224" i="6"/>
  <c r="A224" i="6"/>
  <c r="J223" i="6"/>
  <c r="A223" i="6"/>
  <c r="K222" i="6"/>
  <c r="L222" i="6" s="1"/>
  <c r="M222" i="6" s="1"/>
  <c r="J222" i="6"/>
  <c r="D222" i="6" s="1"/>
  <c r="A222" i="6"/>
  <c r="J221" i="6"/>
  <c r="K221" i="6" s="1"/>
  <c r="L221" i="6" s="1"/>
  <c r="M221" i="6" s="1"/>
  <c r="A221" i="6"/>
  <c r="J220" i="6"/>
  <c r="K220" i="6" s="1"/>
  <c r="L220" i="6" s="1"/>
  <c r="M220" i="6" s="1"/>
  <c r="D220" i="6"/>
  <c r="A220" i="6"/>
  <c r="J219" i="6"/>
  <c r="K219" i="6" s="1"/>
  <c r="L219" i="6" s="1"/>
  <c r="M219" i="6" s="1"/>
  <c r="A219" i="6"/>
  <c r="J218" i="6"/>
  <c r="K218" i="6" s="1"/>
  <c r="L218" i="6" s="1"/>
  <c r="M218" i="6" s="1"/>
  <c r="A218" i="6"/>
  <c r="J217" i="6"/>
  <c r="K217" i="6" s="1"/>
  <c r="L217" i="6" s="1"/>
  <c r="M217" i="6" s="1"/>
  <c r="D217" i="6"/>
  <c r="A217" i="6"/>
  <c r="K216" i="6"/>
  <c r="L216" i="6" s="1"/>
  <c r="M216" i="6" s="1"/>
  <c r="J216" i="6"/>
  <c r="D216" i="6"/>
  <c r="A216" i="6"/>
  <c r="J215" i="6"/>
  <c r="A215" i="6"/>
  <c r="J214" i="6"/>
  <c r="D214" i="6" s="1"/>
  <c r="A214" i="6"/>
  <c r="J213" i="6"/>
  <c r="K213" i="6" s="1"/>
  <c r="L213" i="6" s="1"/>
  <c r="M213" i="6" s="1"/>
  <c r="A213" i="6"/>
  <c r="K212" i="6"/>
  <c r="L212" i="6" s="1"/>
  <c r="M212" i="6" s="1"/>
  <c r="J212" i="6"/>
  <c r="D212" i="6"/>
  <c r="A212" i="6"/>
  <c r="J211" i="6"/>
  <c r="K211" i="6" s="1"/>
  <c r="L211" i="6" s="1"/>
  <c r="M211" i="6" s="1"/>
  <c r="A211" i="6"/>
  <c r="J210" i="6"/>
  <c r="K210" i="6" s="1"/>
  <c r="L210" i="6" s="1"/>
  <c r="M210" i="6" s="1"/>
  <c r="A210" i="6"/>
  <c r="J209" i="6"/>
  <c r="K209" i="6" s="1"/>
  <c r="L209" i="6" s="1"/>
  <c r="M209" i="6" s="1"/>
  <c r="A209" i="6"/>
  <c r="K208" i="6"/>
  <c r="L208" i="6" s="1"/>
  <c r="M208" i="6" s="1"/>
  <c r="J208" i="6"/>
  <c r="D208" i="6" s="1"/>
  <c r="A208" i="6"/>
  <c r="J207" i="6"/>
  <c r="A207" i="6"/>
  <c r="J206" i="6"/>
  <c r="K206" i="6" s="1"/>
  <c r="L206" i="6" s="1"/>
  <c r="M206" i="6" s="1"/>
  <c r="D206" i="6"/>
  <c r="A206" i="6"/>
  <c r="J205" i="6"/>
  <c r="K205" i="6" s="1"/>
  <c r="L205" i="6" s="1"/>
  <c r="M205" i="6" s="1"/>
  <c r="A205" i="6"/>
  <c r="K204" i="6"/>
  <c r="L204" i="6" s="1"/>
  <c r="M204" i="6" s="1"/>
  <c r="J204" i="6"/>
  <c r="D204" i="6" s="1"/>
  <c r="A204" i="6"/>
  <c r="J203" i="6"/>
  <c r="K203" i="6" s="1"/>
  <c r="L203" i="6" s="1"/>
  <c r="M203" i="6" s="1"/>
  <c r="A203" i="6"/>
  <c r="J202" i="6"/>
  <c r="K202" i="6" s="1"/>
  <c r="L202" i="6" s="1"/>
  <c r="M202" i="6" s="1"/>
  <c r="A202" i="6"/>
  <c r="J201" i="6"/>
  <c r="K201" i="6" s="1"/>
  <c r="L201" i="6" s="1"/>
  <c r="M201" i="6" s="1"/>
  <c r="A201" i="6"/>
  <c r="J200" i="6"/>
  <c r="D200" i="6" s="1"/>
  <c r="A200" i="6"/>
  <c r="J199" i="6"/>
  <c r="A199" i="6"/>
  <c r="K198" i="6"/>
  <c r="L198" i="6" s="1"/>
  <c r="M198" i="6" s="1"/>
  <c r="J198" i="6"/>
  <c r="D198" i="6"/>
  <c r="A198" i="6"/>
  <c r="J197" i="6"/>
  <c r="K197" i="6" s="1"/>
  <c r="L197" i="6" s="1"/>
  <c r="M197" i="6" s="1"/>
  <c r="A197" i="6"/>
  <c r="J196" i="6"/>
  <c r="K196" i="6" s="1"/>
  <c r="L196" i="6" s="1"/>
  <c r="M196" i="6" s="1"/>
  <c r="A196" i="6"/>
  <c r="J195" i="6"/>
  <c r="K195" i="6" s="1"/>
  <c r="L195" i="6" s="1"/>
  <c r="M195" i="6" s="1"/>
  <c r="D195" i="6"/>
  <c r="A195" i="6"/>
  <c r="K194" i="6"/>
  <c r="L194" i="6" s="1"/>
  <c r="M194" i="6" s="1"/>
  <c r="J194" i="6"/>
  <c r="D194" i="6"/>
  <c r="A194" i="6"/>
  <c r="J193" i="6"/>
  <c r="A193" i="6"/>
  <c r="J192" i="6"/>
  <c r="K192" i="6" s="1"/>
  <c r="L192" i="6" s="1"/>
  <c r="M192" i="6" s="1"/>
  <c r="A192" i="6"/>
  <c r="J191" i="6"/>
  <c r="K191" i="6" s="1"/>
  <c r="L191" i="6" s="1"/>
  <c r="M191" i="6" s="1"/>
  <c r="A191" i="6"/>
  <c r="K190" i="6"/>
  <c r="L190" i="6" s="1"/>
  <c r="M190" i="6" s="1"/>
  <c r="J190" i="6"/>
  <c r="D190" i="6" s="1"/>
  <c r="A190" i="6"/>
  <c r="J189" i="6"/>
  <c r="K189" i="6" s="1"/>
  <c r="L189" i="6" s="1"/>
  <c r="M189" i="6" s="1"/>
  <c r="A189" i="6"/>
  <c r="J188" i="6"/>
  <c r="K188" i="6" s="1"/>
  <c r="L188" i="6" s="1"/>
  <c r="M188" i="6" s="1"/>
  <c r="A188" i="6"/>
  <c r="J187" i="6"/>
  <c r="K187" i="6" s="1"/>
  <c r="L187" i="6" s="1"/>
  <c r="M187" i="6" s="1"/>
  <c r="A187" i="6"/>
  <c r="J186" i="6"/>
  <c r="K186" i="6" s="1"/>
  <c r="L186" i="6" s="1"/>
  <c r="M186" i="6" s="1"/>
  <c r="A186" i="6"/>
  <c r="J185" i="6"/>
  <c r="A185" i="6"/>
  <c r="J184" i="6"/>
  <c r="K184" i="6" s="1"/>
  <c r="L184" i="6" s="1"/>
  <c r="M184" i="6" s="1"/>
  <c r="D184" i="6"/>
  <c r="A184" i="6"/>
  <c r="J183" i="6"/>
  <c r="K183" i="6" s="1"/>
  <c r="L183" i="6" s="1"/>
  <c r="M183" i="6" s="1"/>
  <c r="A183" i="6"/>
  <c r="J182" i="6"/>
  <c r="K182" i="6" s="1"/>
  <c r="L182" i="6" s="1"/>
  <c r="M182" i="6" s="1"/>
  <c r="A182" i="6"/>
  <c r="J181" i="6"/>
  <c r="K181" i="6" s="1"/>
  <c r="L181" i="6" s="1"/>
  <c r="M181" i="6" s="1"/>
  <c r="D181" i="6"/>
  <c r="A181" i="6"/>
  <c r="K180" i="6"/>
  <c r="L180" i="6" s="1"/>
  <c r="M180" i="6" s="1"/>
  <c r="J180" i="6"/>
  <c r="D180" i="6"/>
  <c r="A180" i="6"/>
  <c r="K179" i="6"/>
  <c r="L179" i="6" s="1"/>
  <c r="M179" i="6" s="1"/>
  <c r="J179" i="6"/>
  <c r="D179" i="6"/>
  <c r="A179" i="6"/>
  <c r="K178" i="6"/>
  <c r="L178" i="6" s="1"/>
  <c r="M178" i="6" s="1"/>
  <c r="J178" i="6"/>
  <c r="D178" i="6"/>
  <c r="A178" i="6"/>
  <c r="J177" i="6"/>
  <c r="A177" i="6"/>
  <c r="J176" i="6"/>
  <c r="K176" i="6" s="1"/>
  <c r="L176" i="6" s="1"/>
  <c r="M176" i="6" s="1"/>
  <c r="A176" i="6"/>
  <c r="J175" i="6"/>
  <c r="K175" i="6" s="1"/>
  <c r="L175" i="6" s="1"/>
  <c r="M175" i="6" s="1"/>
  <c r="A175" i="6"/>
  <c r="K174" i="6"/>
  <c r="L174" i="6" s="1"/>
  <c r="M174" i="6" s="1"/>
  <c r="J174" i="6"/>
  <c r="D174" i="6" s="1"/>
  <c r="A174" i="6"/>
  <c r="J173" i="6"/>
  <c r="K173" i="6" s="1"/>
  <c r="L173" i="6" s="1"/>
  <c r="M173" i="6" s="1"/>
  <c r="A173" i="6"/>
  <c r="J172" i="6"/>
  <c r="A172" i="6"/>
  <c r="J171" i="6"/>
  <c r="K171" i="6" s="1"/>
  <c r="L171" i="6" s="1"/>
  <c r="M171" i="6" s="1"/>
  <c r="A171" i="6"/>
  <c r="J170" i="6"/>
  <c r="A170" i="6"/>
  <c r="J169" i="6"/>
  <c r="K169" i="6" s="1"/>
  <c r="L169" i="6" s="1"/>
  <c r="M169" i="6" s="1"/>
  <c r="A169" i="6"/>
  <c r="J168" i="6"/>
  <c r="A168" i="6"/>
  <c r="J167" i="6"/>
  <c r="K167" i="6" s="1"/>
  <c r="L167" i="6" s="1"/>
  <c r="M167" i="6" s="1"/>
  <c r="A167" i="6"/>
  <c r="J166" i="6"/>
  <c r="A166" i="6"/>
  <c r="J165" i="6"/>
  <c r="K165" i="6" s="1"/>
  <c r="L165" i="6" s="1"/>
  <c r="M165" i="6" s="1"/>
  <c r="A165" i="6"/>
  <c r="J164" i="6"/>
  <c r="A164" i="6"/>
  <c r="J163" i="6"/>
  <c r="K163" i="6" s="1"/>
  <c r="L163" i="6" s="1"/>
  <c r="M163" i="6" s="1"/>
  <c r="D163" i="6"/>
  <c r="A163" i="6"/>
  <c r="J162" i="6"/>
  <c r="A162" i="6"/>
  <c r="J161" i="6"/>
  <c r="K161" i="6" s="1"/>
  <c r="L161" i="6" s="1"/>
  <c r="M161" i="6" s="1"/>
  <c r="A161" i="6"/>
  <c r="J160" i="6"/>
  <c r="A160" i="6"/>
  <c r="J159" i="6"/>
  <c r="K159" i="6" s="1"/>
  <c r="L159" i="6" s="1"/>
  <c r="M159" i="6" s="1"/>
  <c r="D159" i="6"/>
  <c r="A159" i="6"/>
  <c r="J158" i="6"/>
  <c r="A158" i="6"/>
  <c r="J157" i="6"/>
  <c r="K157" i="6" s="1"/>
  <c r="L157" i="6" s="1"/>
  <c r="M157" i="6" s="1"/>
  <c r="A157" i="6"/>
  <c r="J156" i="6"/>
  <c r="A156" i="6"/>
  <c r="J155" i="6"/>
  <c r="K155" i="6" s="1"/>
  <c r="L155" i="6" s="1"/>
  <c r="M155" i="6" s="1"/>
  <c r="A155" i="6"/>
  <c r="J154" i="6"/>
  <c r="A154" i="6"/>
  <c r="J153" i="6"/>
  <c r="K153" i="6" s="1"/>
  <c r="L153" i="6" s="1"/>
  <c r="M153" i="6" s="1"/>
  <c r="A153" i="6"/>
  <c r="J152" i="6"/>
  <c r="A152" i="6"/>
  <c r="J151" i="6"/>
  <c r="K151" i="6" s="1"/>
  <c r="L151" i="6" s="1"/>
  <c r="M151" i="6" s="1"/>
  <c r="A151" i="6"/>
  <c r="J150" i="6"/>
  <c r="A150" i="6"/>
  <c r="J149" i="6"/>
  <c r="K149" i="6" s="1"/>
  <c r="L149" i="6" s="1"/>
  <c r="M149" i="6" s="1"/>
  <c r="A149" i="6"/>
  <c r="J148" i="6"/>
  <c r="A148" i="6"/>
  <c r="J147" i="6"/>
  <c r="K147" i="6" s="1"/>
  <c r="L147" i="6" s="1"/>
  <c r="M147" i="6" s="1"/>
  <c r="D147" i="6"/>
  <c r="A147" i="6"/>
  <c r="J146" i="6"/>
  <c r="A146" i="6"/>
  <c r="J145" i="6"/>
  <c r="K145" i="6" s="1"/>
  <c r="L145" i="6" s="1"/>
  <c r="M145" i="6" s="1"/>
  <c r="A145" i="6"/>
  <c r="J144" i="6"/>
  <c r="A144" i="6"/>
  <c r="J143" i="6"/>
  <c r="K143" i="6" s="1"/>
  <c r="L143" i="6" s="1"/>
  <c r="M143" i="6" s="1"/>
  <c r="D143" i="6"/>
  <c r="A143" i="6"/>
  <c r="J142" i="6"/>
  <c r="A142" i="6"/>
  <c r="J141" i="6"/>
  <c r="K141" i="6" s="1"/>
  <c r="L141" i="6" s="1"/>
  <c r="M141" i="6" s="1"/>
  <c r="A141" i="6"/>
  <c r="J140" i="6"/>
  <c r="A140" i="6"/>
  <c r="J139" i="6"/>
  <c r="K139" i="6" s="1"/>
  <c r="L139" i="6" s="1"/>
  <c r="M139" i="6" s="1"/>
  <c r="A139" i="6"/>
  <c r="J138" i="6"/>
  <c r="A138" i="6"/>
  <c r="J137" i="6"/>
  <c r="K137" i="6" s="1"/>
  <c r="L137" i="6" s="1"/>
  <c r="M137" i="6" s="1"/>
  <c r="A137" i="6"/>
  <c r="J136" i="6"/>
  <c r="A136" i="6"/>
  <c r="J135" i="6"/>
  <c r="K135" i="6" s="1"/>
  <c r="L135" i="6" s="1"/>
  <c r="M135" i="6" s="1"/>
  <c r="A135" i="6"/>
  <c r="J134" i="6"/>
  <c r="A134" i="6"/>
  <c r="J133" i="6"/>
  <c r="K133" i="6" s="1"/>
  <c r="L133" i="6" s="1"/>
  <c r="M133" i="6" s="1"/>
  <c r="A133" i="6"/>
  <c r="J132" i="6"/>
  <c r="A132" i="6"/>
  <c r="J131" i="6"/>
  <c r="K131" i="6" s="1"/>
  <c r="L131" i="6" s="1"/>
  <c r="M131" i="6" s="1"/>
  <c r="D131" i="6"/>
  <c r="A131" i="6"/>
  <c r="J130" i="6"/>
  <c r="A130" i="6"/>
  <c r="J129" i="6"/>
  <c r="K129" i="6" s="1"/>
  <c r="L129" i="6" s="1"/>
  <c r="M129" i="6" s="1"/>
  <c r="A129" i="6"/>
  <c r="J128" i="6"/>
  <c r="A128" i="6"/>
  <c r="J127" i="6"/>
  <c r="K127" i="6" s="1"/>
  <c r="L127" i="6" s="1"/>
  <c r="M127" i="6" s="1"/>
  <c r="D127" i="6"/>
  <c r="A127" i="6"/>
  <c r="J126" i="6"/>
  <c r="A126" i="6"/>
  <c r="J125" i="6"/>
  <c r="K125" i="6" s="1"/>
  <c r="L125" i="6" s="1"/>
  <c r="M125" i="6" s="1"/>
  <c r="A125" i="6"/>
  <c r="J124" i="6"/>
  <c r="A124" i="6"/>
  <c r="J123" i="6"/>
  <c r="K123" i="6" s="1"/>
  <c r="L123" i="6" s="1"/>
  <c r="M123" i="6" s="1"/>
  <c r="A123" i="6"/>
  <c r="J120" i="6"/>
  <c r="K120" i="6" s="1"/>
  <c r="D120" i="6"/>
  <c r="A120" i="6"/>
  <c r="J119" i="6"/>
  <c r="D119" i="6"/>
  <c r="A119" i="6"/>
  <c r="J118" i="6"/>
  <c r="D118" i="6"/>
  <c r="A118" i="6"/>
  <c r="J117" i="6"/>
  <c r="K117" i="6" s="1"/>
  <c r="D117" i="6"/>
  <c r="A117" i="6"/>
  <c r="J116" i="6"/>
  <c r="K116" i="6" s="1"/>
  <c r="D116" i="6"/>
  <c r="A116" i="6"/>
  <c r="J115" i="6"/>
  <c r="K115" i="6" s="1"/>
  <c r="D115" i="6"/>
  <c r="A115" i="6"/>
  <c r="J114" i="6"/>
  <c r="D114" i="6"/>
  <c r="A114" i="6"/>
  <c r="J113" i="6"/>
  <c r="K113" i="6" s="1"/>
  <c r="D113" i="6"/>
  <c r="A113" i="6"/>
  <c r="J112" i="6"/>
  <c r="K112" i="6" s="1"/>
  <c r="D112" i="6"/>
  <c r="A112" i="6"/>
  <c r="J111" i="6"/>
  <c r="D111" i="6"/>
  <c r="A111" i="6"/>
  <c r="J110" i="6"/>
  <c r="D110" i="6"/>
  <c r="A110" i="6"/>
  <c r="J109" i="6"/>
  <c r="K109" i="6" s="1"/>
  <c r="D109" i="6"/>
  <c r="A109" i="6"/>
  <c r="J108" i="6"/>
  <c r="K108" i="6" s="1"/>
  <c r="D108" i="6"/>
  <c r="A108" i="6"/>
  <c r="J107" i="6"/>
  <c r="K107" i="6" s="1"/>
  <c r="D107" i="6"/>
  <c r="A107" i="6"/>
  <c r="J106" i="6"/>
  <c r="D106" i="6"/>
  <c r="A106" i="6"/>
  <c r="J105" i="6"/>
  <c r="K105" i="6" s="1"/>
  <c r="D105" i="6"/>
  <c r="A105" i="6"/>
  <c r="J104" i="6"/>
  <c r="K104" i="6" s="1"/>
  <c r="D104" i="6"/>
  <c r="A104" i="6"/>
  <c r="J103" i="6"/>
  <c r="K103" i="6" s="1"/>
  <c r="D103" i="6"/>
  <c r="A103" i="6"/>
  <c r="J102" i="6"/>
  <c r="K102" i="6" s="1"/>
  <c r="D102" i="6"/>
  <c r="A102" i="6"/>
  <c r="J101" i="6"/>
  <c r="K101" i="6" s="1"/>
  <c r="D101" i="6"/>
  <c r="A101" i="6"/>
  <c r="J100" i="6"/>
  <c r="K100" i="6" s="1"/>
  <c r="D100" i="6"/>
  <c r="A100" i="6"/>
  <c r="J99" i="6"/>
  <c r="D99" i="6"/>
  <c r="A99" i="6"/>
  <c r="J98" i="6"/>
  <c r="D98" i="6"/>
  <c r="A98" i="6"/>
  <c r="J97" i="6"/>
  <c r="K97" i="6" s="1"/>
  <c r="D97" i="6"/>
  <c r="A97" i="6"/>
  <c r="J96" i="6"/>
  <c r="K96" i="6" s="1"/>
  <c r="D96" i="6"/>
  <c r="A96" i="6"/>
  <c r="J95" i="6"/>
  <c r="K95" i="6" s="1"/>
  <c r="D95" i="6"/>
  <c r="A95" i="6"/>
  <c r="J94" i="6"/>
  <c r="K94" i="6" s="1"/>
  <c r="D94" i="6"/>
  <c r="A94" i="6"/>
  <c r="J93" i="6"/>
  <c r="K93" i="6" s="1"/>
  <c r="D93" i="6"/>
  <c r="A93" i="6"/>
  <c r="J92" i="6"/>
  <c r="K92" i="6" s="1"/>
  <c r="D92" i="6"/>
  <c r="A92" i="6"/>
  <c r="J91" i="6"/>
  <c r="D91" i="6"/>
  <c r="A91" i="6"/>
  <c r="J90" i="6"/>
  <c r="D90" i="6"/>
  <c r="A90" i="6"/>
  <c r="J89" i="6"/>
  <c r="K89" i="6" s="1"/>
  <c r="D89" i="6"/>
  <c r="A89" i="6"/>
  <c r="J88" i="6"/>
  <c r="K88" i="6" s="1"/>
  <c r="D88" i="6"/>
  <c r="A88" i="6"/>
  <c r="J87" i="6"/>
  <c r="K87" i="6" s="1"/>
  <c r="D87" i="6"/>
  <c r="A87" i="6"/>
  <c r="J86" i="6"/>
  <c r="K86" i="6" s="1"/>
  <c r="D86" i="6"/>
  <c r="A86" i="6"/>
  <c r="J85" i="6"/>
  <c r="K85" i="6" s="1"/>
  <c r="D85" i="6"/>
  <c r="A85" i="6"/>
  <c r="J84" i="6"/>
  <c r="K84" i="6" s="1"/>
  <c r="D84" i="6"/>
  <c r="A84" i="6"/>
  <c r="J83" i="6"/>
  <c r="D83" i="6"/>
  <c r="A83" i="6"/>
  <c r="J82" i="6"/>
  <c r="D82" i="6"/>
  <c r="A82" i="6"/>
  <c r="J81" i="6"/>
  <c r="K81" i="6" s="1"/>
  <c r="D81" i="6"/>
  <c r="A81" i="6"/>
  <c r="J80" i="6"/>
  <c r="K80" i="6" s="1"/>
  <c r="D80" i="6"/>
  <c r="A80" i="6"/>
  <c r="J79" i="6"/>
  <c r="K79" i="6" s="1"/>
  <c r="D79" i="6"/>
  <c r="A79" i="6"/>
  <c r="J78" i="6"/>
  <c r="K78" i="6" s="1"/>
  <c r="D78" i="6"/>
  <c r="A78" i="6"/>
  <c r="J77" i="6"/>
  <c r="K77" i="6" s="1"/>
  <c r="D77" i="6"/>
  <c r="A77" i="6"/>
  <c r="J76" i="6"/>
  <c r="K76" i="6" s="1"/>
  <c r="D76" i="6"/>
  <c r="A76" i="6"/>
  <c r="J75" i="6"/>
  <c r="D75" i="6"/>
  <c r="A75" i="6"/>
  <c r="J74" i="6"/>
  <c r="K74" i="6" s="1"/>
  <c r="D74" i="6"/>
  <c r="A74" i="6"/>
  <c r="J73" i="6"/>
  <c r="K73" i="6" s="1"/>
  <c r="D73" i="6"/>
  <c r="A73" i="6"/>
  <c r="J72" i="6"/>
  <c r="D72" i="6"/>
  <c r="A72" i="6"/>
  <c r="J71" i="6"/>
  <c r="D71" i="6"/>
  <c r="A71" i="6"/>
  <c r="J70" i="6"/>
  <c r="K70" i="6" s="1"/>
  <c r="D70" i="6"/>
  <c r="A70" i="6"/>
  <c r="J69" i="6"/>
  <c r="K69" i="6" s="1"/>
  <c r="D69" i="6"/>
  <c r="A69" i="6"/>
  <c r="J68" i="6"/>
  <c r="D68" i="6"/>
  <c r="A68" i="6"/>
  <c r="J67" i="6"/>
  <c r="D67" i="6"/>
  <c r="A67" i="6"/>
  <c r="J66" i="6"/>
  <c r="K66" i="6" s="1"/>
  <c r="D66" i="6"/>
  <c r="A66" i="6"/>
  <c r="J65" i="6"/>
  <c r="K65" i="6" s="1"/>
  <c r="D65" i="6"/>
  <c r="A65" i="6"/>
  <c r="J64" i="6"/>
  <c r="D64" i="6"/>
  <c r="A64" i="6"/>
  <c r="J63" i="6"/>
  <c r="D63" i="6"/>
  <c r="A63" i="6"/>
  <c r="J62" i="6"/>
  <c r="K62" i="6" s="1"/>
  <c r="D62" i="6"/>
  <c r="A62" i="6"/>
  <c r="J61" i="6"/>
  <c r="K61" i="6" s="1"/>
  <c r="D61" i="6"/>
  <c r="A61" i="6"/>
  <c r="J60" i="6"/>
  <c r="D60" i="6"/>
  <c r="A60" i="6"/>
  <c r="J59" i="6"/>
  <c r="D59" i="6"/>
  <c r="A59" i="6"/>
  <c r="J58" i="6"/>
  <c r="K58" i="6" s="1"/>
  <c r="D58" i="6"/>
  <c r="A58" i="6"/>
  <c r="J57" i="6"/>
  <c r="K57" i="6" s="1"/>
  <c r="D57" i="6"/>
  <c r="A57" i="6"/>
  <c r="J56" i="6"/>
  <c r="D56" i="6"/>
  <c r="A56" i="6"/>
  <c r="J55" i="6"/>
  <c r="D55" i="6"/>
  <c r="A55" i="6"/>
  <c r="J54" i="6"/>
  <c r="K54" i="6" s="1"/>
  <c r="D54" i="6"/>
  <c r="A54" i="6"/>
  <c r="J53" i="6"/>
  <c r="K53" i="6" s="1"/>
  <c r="D53" i="6"/>
  <c r="A53" i="6"/>
  <c r="J52" i="6"/>
  <c r="D52" i="6"/>
  <c r="A52" i="6"/>
  <c r="J51" i="6"/>
  <c r="D51" i="6"/>
  <c r="A51" i="6"/>
  <c r="J50" i="6"/>
  <c r="K50" i="6" s="1"/>
  <c r="D50" i="6"/>
  <c r="A50" i="6"/>
  <c r="J49" i="6"/>
  <c r="K49" i="6" s="1"/>
  <c r="D49" i="6"/>
  <c r="A49" i="6"/>
  <c r="J48" i="6"/>
  <c r="D48" i="6"/>
  <c r="A48" i="6"/>
  <c r="J47" i="6"/>
  <c r="D47" i="6"/>
  <c r="A47" i="6"/>
  <c r="J46" i="6"/>
  <c r="K46" i="6" s="1"/>
  <c r="D46" i="6"/>
  <c r="A46" i="6"/>
  <c r="J45" i="6"/>
  <c r="K45" i="6" s="1"/>
  <c r="D45" i="6"/>
  <c r="A45" i="6"/>
  <c r="J44" i="6"/>
  <c r="D44" i="6"/>
  <c r="A44" i="6"/>
  <c r="J43" i="6"/>
  <c r="D43" i="6"/>
  <c r="A43" i="6"/>
  <c r="J42" i="6"/>
  <c r="K42" i="6" s="1"/>
  <c r="D42" i="6"/>
  <c r="A42" i="6"/>
  <c r="J41" i="6"/>
  <c r="K41" i="6" s="1"/>
  <c r="D41" i="6"/>
  <c r="A41" i="6"/>
  <c r="J40" i="6"/>
  <c r="D40" i="6"/>
  <c r="A40" i="6"/>
  <c r="J39" i="6"/>
  <c r="D39" i="6"/>
  <c r="A39" i="6"/>
  <c r="J38" i="6"/>
  <c r="K38" i="6" s="1"/>
  <c r="D38" i="6"/>
  <c r="A38" i="6"/>
  <c r="J37" i="6"/>
  <c r="K37" i="6" s="1"/>
  <c r="D37" i="6"/>
  <c r="A37" i="6"/>
  <c r="J36" i="6"/>
  <c r="D36" i="6"/>
  <c r="A36" i="6"/>
  <c r="J35" i="6"/>
  <c r="D35" i="6"/>
  <c r="A35" i="6"/>
  <c r="J34" i="6"/>
  <c r="K34" i="6" s="1"/>
  <c r="D34" i="6"/>
  <c r="A34" i="6"/>
  <c r="J33" i="6"/>
  <c r="K33" i="6" s="1"/>
  <c r="D33" i="6"/>
  <c r="A33" i="6"/>
  <c r="J32" i="6"/>
  <c r="D32" i="6"/>
  <c r="A32" i="6"/>
  <c r="J31" i="6"/>
  <c r="D31" i="6"/>
  <c r="A31" i="6"/>
  <c r="J30" i="6"/>
  <c r="K30" i="6" s="1"/>
  <c r="D30" i="6"/>
  <c r="A30" i="6"/>
  <c r="J29" i="6"/>
  <c r="K29" i="6" s="1"/>
  <c r="L29" i="6" s="1"/>
  <c r="M29" i="6" s="1"/>
  <c r="D29" i="6"/>
  <c r="A29" i="6"/>
  <c r="J28" i="6"/>
  <c r="D28" i="6"/>
  <c r="A28" i="6"/>
  <c r="J27" i="6"/>
  <c r="D27" i="6"/>
  <c r="A27" i="6"/>
  <c r="J26" i="6"/>
  <c r="K26" i="6" s="1"/>
  <c r="D26" i="6"/>
  <c r="A26" i="6"/>
  <c r="J25" i="6"/>
  <c r="K25" i="6" s="1"/>
  <c r="L25" i="6" s="1"/>
  <c r="M25" i="6" s="1"/>
  <c r="D25" i="6"/>
  <c r="A25" i="6"/>
  <c r="J24" i="6"/>
  <c r="D24" i="6"/>
  <c r="A24" i="6"/>
  <c r="J23" i="6"/>
  <c r="D23" i="6"/>
  <c r="A23" i="6"/>
  <c r="J22" i="6"/>
  <c r="K22" i="6" s="1"/>
  <c r="D22" i="6"/>
  <c r="A22" i="6"/>
  <c r="J21" i="6"/>
  <c r="K21" i="6" s="1"/>
  <c r="D21" i="6"/>
  <c r="A21" i="6"/>
  <c r="J20" i="6"/>
  <c r="D20" i="6"/>
  <c r="A20" i="6"/>
  <c r="J19" i="6"/>
  <c r="D19" i="6"/>
  <c r="A19" i="6"/>
  <c r="J18" i="6"/>
  <c r="K18" i="6" s="1"/>
  <c r="D18" i="6"/>
  <c r="A18" i="6"/>
  <c r="J17" i="6"/>
  <c r="K17" i="6" s="1"/>
  <c r="D17" i="6"/>
  <c r="A17" i="6"/>
  <c r="J16" i="6"/>
  <c r="D16" i="6"/>
  <c r="A16" i="6"/>
  <c r="J15" i="6"/>
  <c r="D15" i="6"/>
  <c r="A15" i="6"/>
  <c r="J14" i="6"/>
  <c r="K14" i="6" s="1"/>
  <c r="D14" i="6"/>
  <c r="A14" i="6"/>
  <c r="J13" i="6"/>
  <c r="K13" i="6" s="1"/>
  <c r="D13" i="6"/>
  <c r="A13" i="6"/>
  <c r="J12" i="6"/>
  <c r="D12" i="6"/>
  <c r="A12" i="6"/>
  <c r="J11" i="6"/>
  <c r="D11" i="6"/>
  <c r="A11" i="6"/>
  <c r="J10" i="6"/>
  <c r="K10" i="6" s="1"/>
  <c r="D10" i="6"/>
  <c r="A10" i="6"/>
  <c r="J9" i="6"/>
  <c r="K9" i="6" s="1"/>
  <c r="D9" i="6"/>
  <c r="A9" i="6"/>
  <c r="J8" i="6"/>
  <c r="A8" i="6"/>
  <c r="J7" i="6"/>
  <c r="K7" i="6" s="1"/>
  <c r="A7" i="6"/>
  <c r="J1222" i="5"/>
  <c r="J1221" i="5"/>
  <c r="J1220" i="5"/>
  <c r="J1219" i="5"/>
  <c r="J1218" i="5"/>
  <c r="J1217" i="5"/>
  <c r="J1216" i="5"/>
  <c r="J1215" i="5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K887" i="5"/>
  <c r="J887" i="5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K877" i="5"/>
  <c r="J877" i="5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L595" i="5" s="1"/>
  <c r="J594" i="5"/>
  <c r="K594" i="5" s="1"/>
  <c r="L594" i="5" s="1"/>
  <c r="J593" i="5"/>
  <c r="K593" i="5" s="1"/>
  <c r="L593" i="5" s="1"/>
  <c r="K592" i="5"/>
  <c r="L592" i="5" s="1"/>
  <c r="J592" i="5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K582" i="5"/>
  <c r="L582" i="5" s="1"/>
  <c r="J582" i="5"/>
  <c r="J581" i="5"/>
  <c r="K581" i="5" s="1"/>
  <c r="L581" i="5" s="1"/>
  <c r="J580" i="5"/>
  <c r="K580" i="5" s="1"/>
  <c r="L580" i="5" s="1"/>
  <c r="J579" i="5"/>
  <c r="K579" i="5" s="1"/>
  <c r="L579" i="5" s="1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K572" i="5"/>
  <c r="L572" i="5" s="1"/>
  <c r="J572" i="5"/>
  <c r="L571" i="5"/>
  <c r="J571" i="5"/>
  <c r="K571" i="5" s="1"/>
  <c r="K570" i="5"/>
  <c r="L570" i="5" s="1"/>
  <c r="J570" i="5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K560" i="5"/>
  <c r="L560" i="5" s="1"/>
  <c r="J560" i="5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K550" i="5"/>
  <c r="L550" i="5" s="1"/>
  <c r="J550" i="5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K540" i="5"/>
  <c r="L540" i="5" s="1"/>
  <c r="J540" i="5"/>
  <c r="L539" i="5"/>
  <c r="J539" i="5"/>
  <c r="K539" i="5" s="1"/>
  <c r="K538" i="5"/>
  <c r="L538" i="5" s="1"/>
  <c r="J538" i="5"/>
  <c r="J537" i="5"/>
  <c r="K537" i="5" s="1"/>
  <c r="L537" i="5" s="1"/>
  <c r="J536" i="5"/>
  <c r="K536" i="5" s="1"/>
  <c r="L536" i="5" s="1"/>
  <c r="J535" i="5"/>
  <c r="K535" i="5" s="1"/>
  <c r="L535" i="5" s="1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K528" i="5"/>
  <c r="L528" i="5" s="1"/>
  <c r="J528" i="5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K518" i="5"/>
  <c r="L518" i="5" s="1"/>
  <c r="J518" i="5"/>
  <c r="J517" i="5"/>
  <c r="K517" i="5" s="1"/>
  <c r="L517" i="5" s="1"/>
  <c r="J516" i="5"/>
  <c r="K516" i="5" s="1"/>
  <c r="L516" i="5" s="1"/>
  <c r="J515" i="5"/>
  <c r="K515" i="5" s="1"/>
  <c r="L515" i="5" s="1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K508" i="5"/>
  <c r="L508" i="5" s="1"/>
  <c r="J508" i="5"/>
  <c r="L507" i="5"/>
  <c r="J507" i="5"/>
  <c r="K507" i="5" s="1"/>
  <c r="K506" i="5"/>
  <c r="L506" i="5" s="1"/>
  <c r="J506" i="5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K496" i="5"/>
  <c r="L496" i="5" s="1"/>
  <c r="J496" i="5"/>
  <c r="J495" i="5"/>
  <c r="K495" i="5" s="1"/>
  <c r="L495" i="5" s="1"/>
  <c r="J494" i="5"/>
  <c r="K494" i="5" s="1"/>
  <c r="L494" i="5" s="1"/>
  <c r="J493" i="5"/>
  <c r="K493" i="5" s="1"/>
  <c r="L493" i="5" s="1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K486" i="5"/>
  <c r="L486" i="5" s="1"/>
  <c r="J486" i="5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K476" i="5"/>
  <c r="L476" i="5" s="1"/>
  <c r="J476" i="5"/>
  <c r="L475" i="5"/>
  <c r="J475" i="5"/>
  <c r="K475" i="5" s="1"/>
  <c r="K474" i="5"/>
  <c r="L474" i="5" s="1"/>
  <c r="J474" i="5"/>
  <c r="J473" i="5"/>
  <c r="K473" i="5" s="1"/>
  <c r="L473" i="5" s="1"/>
  <c r="J472" i="5"/>
  <c r="K472" i="5" s="1"/>
  <c r="L472" i="5" s="1"/>
  <c r="J471" i="5"/>
  <c r="K471" i="5" s="1"/>
  <c r="L471" i="5" s="1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K464" i="5"/>
  <c r="L464" i="5" s="1"/>
  <c r="J464" i="5"/>
  <c r="J463" i="5"/>
  <c r="K463" i="5" s="1"/>
  <c r="L463" i="5" s="1"/>
  <c r="A463" i="5"/>
  <c r="L462" i="5"/>
  <c r="J462" i="5"/>
  <c r="K462" i="5" s="1"/>
  <c r="A462" i="5"/>
  <c r="J461" i="5"/>
  <c r="K461" i="5" s="1"/>
  <c r="L461" i="5" s="1"/>
  <c r="A461" i="5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L454" i="5"/>
  <c r="J454" i="5"/>
  <c r="K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L446" i="5"/>
  <c r="J446" i="5"/>
  <c r="K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L438" i="5"/>
  <c r="J438" i="5"/>
  <c r="K438" i="5" s="1"/>
  <c r="A438" i="5"/>
  <c r="J437" i="5"/>
  <c r="K437" i="5" s="1"/>
  <c r="L437" i="5" s="1"/>
  <c r="A437" i="5"/>
  <c r="J436" i="5"/>
  <c r="K436" i="5" s="1"/>
  <c r="L436" i="5" s="1"/>
  <c r="A436" i="5"/>
  <c r="J435" i="5"/>
  <c r="K435" i="5" s="1"/>
  <c r="L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L430" i="5"/>
  <c r="J430" i="5"/>
  <c r="K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A422" i="5"/>
  <c r="K421" i="5"/>
  <c r="L421" i="5" s="1"/>
  <c r="J421" i="5"/>
  <c r="D421" i="5"/>
  <c r="A421" i="5"/>
  <c r="J420" i="5"/>
  <c r="A420" i="5"/>
  <c r="K419" i="5"/>
  <c r="L419" i="5" s="1"/>
  <c r="J419" i="5"/>
  <c r="D419" i="5"/>
  <c r="A419" i="5"/>
  <c r="J418" i="5"/>
  <c r="A418" i="5"/>
  <c r="K417" i="5"/>
  <c r="L417" i="5" s="1"/>
  <c r="J417" i="5"/>
  <c r="D417" i="5"/>
  <c r="A417" i="5"/>
  <c r="J416" i="5"/>
  <c r="A416" i="5"/>
  <c r="K415" i="5"/>
  <c r="L415" i="5" s="1"/>
  <c r="J415" i="5"/>
  <c r="D415" i="5"/>
  <c r="A415" i="5"/>
  <c r="J414" i="5"/>
  <c r="A414" i="5"/>
  <c r="K413" i="5"/>
  <c r="L413" i="5" s="1"/>
  <c r="J413" i="5"/>
  <c r="D413" i="5"/>
  <c r="A413" i="5"/>
  <c r="J412" i="5"/>
  <c r="A412" i="5"/>
  <c r="K411" i="5"/>
  <c r="L411" i="5" s="1"/>
  <c r="J411" i="5"/>
  <c r="D411" i="5"/>
  <c r="A411" i="5"/>
  <c r="J410" i="5"/>
  <c r="A410" i="5"/>
  <c r="K409" i="5"/>
  <c r="L409" i="5" s="1"/>
  <c r="J409" i="5"/>
  <c r="D409" i="5"/>
  <c r="A409" i="5"/>
  <c r="J408" i="5"/>
  <c r="A408" i="5"/>
  <c r="K407" i="5"/>
  <c r="L407" i="5" s="1"/>
  <c r="J407" i="5"/>
  <c r="D407" i="5"/>
  <c r="A407" i="5"/>
  <c r="J406" i="5"/>
  <c r="A406" i="5"/>
  <c r="K405" i="5"/>
  <c r="L405" i="5" s="1"/>
  <c r="J405" i="5"/>
  <c r="D405" i="5"/>
  <c r="A405" i="5"/>
  <c r="J404" i="5"/>
  <c r="A404" i="5"/>
  <c r="K403" i="5"/>
  <c r="L403" i="5" s="1"/>
  <c r="J403" i="5"/>
  <c r="D403" i="5"/>
  <c r="A403" i="5"/>
  <c r="J402" i="5"/>
  <c r="A402" i="5"/>
  <c r="K401" i="5"/>
  <c r="L401" i="5" s="1"/>
  <c r="J401" i="5"/>
  <c r="D401" i="5"/>
  <c r="A401" i="5"/>
  <c r="J400" i="5"/>
  <c r="A400" i="5"/>
  <c r="K399" i="5"/>
  <c r="L399" i="5" s="1"/>
  <c r="J399" i="5"/>
  <c r="D399" i="5"/>
  <c r="A399" i="5"/>
  <c r="J398" i="5"/>
  <c r="A398" i="5"/>
  <c r="K397" i="5"/>
  <c r="L397" i="5" s="1"/>
  <c r="J397" i="5"/>
  <c r="D397" i="5"/>
  <c r="A397" i="5"/>
  <c r="J396" i="5"/>
  <c r="A396" i="5"/>
  <c r="K395" i="5"/>
  <c r="L395" i="5" s="1"/>
  <c r="J395" i="5"/>
  <c r="D395" i="5"/>
  <c r="A395" i="5"/>
  <c r="J394" i="5"/>
  <c r="A394" i="5"/>
  <c r="K393" i="5"/>
  <c r="L393" i="5" s="1"/>
  <c r="J393" i="5"/>
  <c r="D393" i="5"/>
  <c r="A393" i="5"/>
  <c r="J392" i="5"/>
  <c r="A392" i="5"/>
  <c r="K391" i="5"/>
  <c r="L391" i="5" s="1"/>
  <c r="J391" i="5"/>
  <c r="D391" i="5"/>
  <c r="A391" i="5"/>
  <c r="J390" i="5"/>
  <c r="A390" i="5"/>
  <c r="K389" i="5"/>
  <c r="L389" i="5" s="1"/>
  <c r="J389" i="5"/>
  <c r="D389" i="5"/>
  <c r="A389" i="5"/>
  <c r="J388" i="5"/>
  <c r="A388" i="5"/>
  <c r="K387" i="5"/>
  <c r="L387" i="5" s="1"/>
  <c r="J387" i="5"/>
  <c r="D387" i="5"/>
  <c r="A387" i="5"/>
  <c r="J386" i="5"/>
  <c r="A386" i="5"/>
  <c r="K385" i="5"/>
  <c r="L385" i="5" s="1"/>
  <c r="J385" i="5"/>
  <c r="D385" i="5"/>
  <c r="A385" i="5"/>
  <c r="J384" i="5"/>
  <c r="A384" i="5"/>
  <c r="K383" i="5"/>
  <c r="L383" i="5" s="1"/>
  <c r="J383" i="5"/>
  <c r="D383" i="5"/>
  <c r="A383" i="5"/>
  <c r="J382" i="5"/>
  <c r="A382" i="5"/>
  <c r="K381" i="5"/>
  <c r="L381" i="5" s="1"/>
  <c r="J381" i="5"/>
  <c r="D381" i="5"/>
  <c r="A381" i="5"/>
  <c r="J380" i="5"/>
  <c r="A380" i="5"/>
  <c r="K379" i="5"/>
  <c r="L379" i="5" s="1"/>
  <c r="J379" i="5"/>
  <c r="D379" i="5"/>
  <c r="A379" i="5"/>
  <c r="J378" i="5"/>
  <c r="A378" i="5"/>
  <c r="K377" i="5"/>
  <c r="L377" i="5" s="1"/>
  <c r="J377" i="5"/>
  <c r="D377" i="5"/>
  <c r="A377" i="5"/>
  <c r="J376" i="5"/>
  <c r="A376" i="5"/>
  <c r="K375" i="5"/>
  <c r="L375" i="5" s="1"/>
  <c r="J375" i="5"/>
  <c r="D375" i="5"/>
  <c r="A375" i="5"/>
  <c r="J374" i="5"/>
  <c r="A374" i="5"/>
  <c r="K373" i="5"/>
  <c r="L373" i="5" s="1"/>
  <c r="J373" i="5"/>
  <c r="D373" i="5"/>
  <c r="A373" i="5"/>
  <c r="J372" i="5"/>
  <c r="A372" i="5"/>
  <c r="K371" i="5"/>
  <c r="L371" i="5" s="1"/>
  <c r="J371" i="5"/>
  <c r="D371" i="5"/>
  <c r="A371" i="5"/>
  <c r="J370" i="5"/>
  <c r="A370" i="5"/>
  <c r="K369" i="5"/>
  <c r="L369" i="5" s="1"/>
  <c r="J369" i="5"/>
  <c r="D369" i="5"/>
  <c r="A369" i="5"/>
  <c r="J368" i="5"/>
  <c r="A368" i="5"/>
  <c r="K367" i="5"/>
  <c r="L367" i="5" s="1"/>
  <c r="J367" i="5"/>
  <c r="D367" i="5"/>
  <c r="A367" i="5"/>
  <c r="J366" i="5"/>
  <c r="A366" i="5"/>
  <c r="K365" i="5"/>
  <c r="L365" i="5" s="1"/>
  <c r="J365" i="5"/>
  <c r="D365" i="5"/>
  <c r="A365" i="5"/>
  <c r="J364" i="5"/>
  <c r="A364" i="5"/>
  <c r="K363" i="5"/>
  <c r="L363" i="5" s="1"/>
  <c r="J363" i="5"/>
  <c r="D363" i="5"/>
  <c r="A363" i="5"/>
  <c r="L362" i="5"/>
  <c r="J362" i="5"/>
  <c r="K362" i="5" s="1"/>
  <c r="D362" i="5"/>
  <c r="A362" i="5"/>
  <c r="K361" i="5"/>
  <c r="L361" i="5" s="1"/>
  <c r="J361" i="5"/>
  <c r="D361" i="5"/>
  <c r="A361" i="5"/>
  <c r="J360" i="5"/>
  <c r="A360" i="5"/>
  <c r="J359" i="5"/>
  <c r="K359" i="5" s="1"/>
  <c r="L359" i="5" s="1"/>
  <c r="A359" i="5"/>
  <c r="J358" i="5"/>
  <c r="A358" i="5"/>
  <c r="J357" i="5"/>
  <c r="A357" i="5"/>
  <c r="J356" i="5"/>
  <c r="D356" i="5" s="1"/>
  <c r="A356" i="5"/>
  <c r="K355" i="5"/>
  <c r="L355" i="5" s="1"/>
  <c r="J355" i="5"/>
  <c r="D355" i="5"/>
  <c r="A355" i="5"/>
  <c r="L354" i="5"/>
  <c r="J354" i="5"/>
  <c r="K354" i="5" s="1"/>
  <c r="D354" i="5"/>
  <c r="A354" i="5"/>
  <c r="K353" i="5"/>
  <c r="L353" i="5" s="1"/>
  <c r="J353" i="5"/>
  <c r="D353" i="5"/>
  <c r="A353" i="5"/>
  <c r="J352" i="5"/>
  <c r="A352" i="5"/>
  <c r="J351" i="5"/>
  <c r="K351" i="5" s="1"/>
  <c r="L351" i="5" s="1"/>
  <c r="A351" i="5"/>
  <c r="J350" i="5"/>
  <c r="A350" i="5"/>
  <c r="J349" i="5"/>
  <c r="A349" i="5"/>
  <c r="J348" i="5"/>
  <c r="D348" i="5" s="1"/>
  <c r="A348" i="5"/>
  <c r="K347" i="5"/>
  <c r="L347" i="5" s="1"/>
  <c r="J347" i="5"/>
  <c r="D347" i="5"/>
  <c r="A347" i="5"/>
  <c r="L346" i="5"/>
  <c r="J346" i="5"/>
  <c r="K346" i="5" s="1"/>
  <c r="D346" i="5"/>
  <c r="A346" i="5"/>
  <c r="K345" i="5"/>
  <c r="L345" i="5" s="1"/>
  <c r="J345" i="5"/>
  <c r="D345" i="5"/>
  <c r="A345" i="5"/>
  <c r="J344" i="5"/>
  <c r="A344" i="5"/>
  <c r="J343" i="5"/>
  <c r="K343" i="5" s="1"/>
  <c r="L343" i="5" s="1"/>
  <c r="A343" i="5"/>
  <c r="J342" i="5"/>
  <c r="A342" i="5"/>
  <c r="J341" i="5"/>
  <c r="A341" i="5"/>
  <c r="J340" i="5"/>
  <c r="D340" i="5" s="1"/>
  <c r="A340" i="5"/>
  <c r="K339" i="5"/>
  <c r="L339" i="5" s="1"/>
  <c r="J339" i="5"/>
  <c r="D339" i="5"/>
  <c r="A339" i="5"/>
  <c r="J338" i="5"/>
  <c r="A338" i="5"/>
  <c r="K337" i="5"/>
  <c r="L337" i="5" s="1"/>
  <c r="J337" i="5"/>
  <c r="D337" i="5"/>
  <c r="A337" i="5"/>
  <c r="J336" i="5"/>
  <c r="A336" i="5"/>
  <c r="K335" i="5"/>
  <c r="L335" i="5" s="1"/>
  <c r="J335" i="5"/>
  <c r="D335" i="5"/>
  <c r="A335" i="5"/>
  <c r="J334" i="5"/>
  <c r="A334" i="5"/>
  <c r="K333" i="5"/>
  <c r="L333" i="5" s="1"/>
  <c r="J333" i="5"/>
  <c r="D333" i="5"/>
  <c r="A333" i="5"/>
  <c r="J332" i="5"/>
  <c r="A332" i="5"/>
  <c r="K331" i="5"/>
  <c r="L331" i="5" s="1"/>
  <c r="J331" i="5"/>
  <c r="D331" i="5"/>
  <c r="A331" i="5"/>
  <c r="J330" i="5"/>
  <c r="A330" i="5"/>
  <c r="K329" i="5"/>
  <c r="L329" i="5" s="1"/>
  <c r="J329" i="5"/>
  <c r="D329" i="5"/>
  <c r="A329" i="5"/>
  <c r="J328" i="5"/>
  <c r="A328" i="5"/>
  <c r="K327" i="5"/>
  <c r="L327" i="5" s="1"/>
  <c r="J327" i="5"/>
  <c r="D327" i="5"/>
  <c r="A327" i="5"/>
  <c r="J326" i="5"/>
  <c r="A326" i="5"/>
  <c r="K325" i="5"/>
  <c r="L325" i="5" s="1"/>
  <c r="J325" i="5"/>
  <c r="D325" i="5"/>
  <c r="A325" i="5"/>
  <c r="J324" i="5"/>
  <c r="A324" i="5"/>
  <c r="K323" i="5"/>
  <c r="L323" i="5" s="1"/>
  <c r="J323" i="5"/>
  <c r="D323" i="5"/>
  <c r="A323" i="5"/>
  <c r="J322" i="5"/>
  <c r="A322" i="5"/>
  <c r="K321" i="5"/>
  <c r="L321" i="5" s="1"/>
  <c r="J321" i="5"/>
  <c r="D321" i="5"/>
  <c r="A321" i="5"/>
  <c r="J320" i="5"/>
  <c r="A320" i="5"/>
  <c r="K319" i="5"/>
  <c r="L319" i="5" s="1"/>
  <c r="J319" i="5"/>
  <c r="D319" i="5"/>
  <c r="A319" i="5"/>
  <c r="K318" i="5"/>
  <c r="L318" i="5" s="1"/>
  <c r="M318" i="5" s="1"/>
  <c r="J318" i="5"/>
  <c r="D318" i="5"/>
  <c r="A318" i="5"/>
  <c r="K317" i="5"/>
  <c r="L317" i="5" s="1"/>
  <c r="M317" i="5" s="1"/>
  <c r="J317" i="5"/>
  <c r="D317" i="5"/>
  <c r="A317" i="5"/>
  <c r="K316" i="5"/>
  <c r="L316" i="5" s="1"/>
  <c r="M316" i="5" s="1"/>
  <c r="J316" i="5"/>
  <c r="D316" i="5"/>
  <c r="A316" i="5"/>
  <c r="K315" i="5"/>
  <c r="L315" i="5" s="1"/>
  <c r="M315" i="5" s="1"/>
  <c r="J315" i="5"/>
  <c r="D315" i="5"/>
  <c r="A315" i="5"/>
  <c r="K314" i="5"/>
  <c r="L314" i="5" s="1"/>
  <c r="M314" i="5" s="1"/>
  <c r="J314" i="5"/>
  <c r="D314" i="5"/>
  <c r="A314" i="5"/>
  <c r="J313" i="5"/>
  <c r="K313" i="5" s="1"/>
  <c r="L313" i="5" s="1"/>
  <c r="M313" i="5" s="1"/>
  <c r="A313" i="5"/>
  <c r="J312" i="5"/>
  <c r="K312" i="5" s="1"/>
  <c r="L312" i="5" s="1"/>
  <c r="M312" i="5" s="1"/>
  <c r="A312" i="5"/>
  <c r="J311" i="5"/>
  <c r="K311" i="5" s="1"/>
  <c r="L311" i="5" s="1"/>
  <c r="M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K291" i="5" s="1"/>
  <c r="L291" i="5" s="1"/>
  <c r="M291" i="5" s="1"/>
  <c r="A291" i="5"/>
  <c r="J290" i="5"/>
  <c r="K290" i="5" s="1"/>
  <c r="L290" i="5" s="1"/>
  <c r="M290" i="5" s="1"/>
  <c r="A290" i="5"/>
  <c r="J289" i="5"/>
  <c r="K289" i="5" s="1"/>
  <c r="L289" i="5" s="1"/>
  <c r="M289" i="5" s="1"/>
  <c r="A289" i="5"/>
  <c r="J288" i="5"/>
  <c r="K288" i="5" s="1"/>
  <c r="L288" i="5" s="1"/>
  <c r="M288" i="5" s="1"/>
  <c r="A288" i="5"/>
  <c r="J287" i="5"/>
  <c r="K287" i="5" s="1"/>
  <c r="L287" i="5" s="1"/>
  <c r="M287" i="5" s="1"/>
  <c r="A287" i="5"/>
  <c r="J286" i="5"/>
  <c r="K286" i="5" s="1"/>
  <c r="L286" i="5" s="1"/>
  <c r="M286" i="5" s="1"/>
  <c r="A286" i="5"/>
  <c r="J285" i="5"/>
  <c r="K285" i="5" s="1"/>
  <c r="L285" i="5" s="1"/>
  <c r="M285" i="5" s="1"/>
  <c r="A285" i="5"/>
  <c r="J284" i="5"/>
  <c r="K284" i="5" s="1"/>
  <c r="L284" i="5" s="1"/>
  <c r="M284" i="5" s="1"/>
  <c r="A284" i="5"/>
  <c r="J283" i="5"/>
  <c r="K283" i="5" s="1"/>
  <c r="L283" i="5" s="1"/>
  <c r="M283" i="5" s="1"/>
  <c r="A283" i="5"/>
  <c r="J282" i="5"/>
  <c r="K282" i="5" s="1"/>
  <c r="L282" i="5" s="1"/>
  <c r="M282" i="5" s="1"/>
  <c r="A282" i="5"/>
  <c r="J281" i="5"/>
  <c r="K281" i="5" s="1"/>
  <c r="L281" i="5" s="1"/>
  <c r="M281" i="5" s="1"/>
  <c r="A281" i="5"/>
  <c r="J280" i="5"/>
  <c r="K280" i="5" s="1"/>
  <c r="L280" i="5" s="1"/>
  <c r="M280" i="5" s="1"/>
  <c r="A280" i="5"/>
  <c r="J279" i="5"/>
  <c r="K279" i="5" s="1"/>
  <c r="L279" i="5" s="1"/>
  <c r="M279" i="5" s="1"/>
  <c r="A279" i="5"/>
  <c r="J278" i="5"/>
  <c r="K278" i="5" s="1"/>
  <c r="L278" i="5" s="1"/>
  <c r="M278" i="5" s="1"/>
  <c r="A278" i="5"/>
  <c r="J277" i="5"/>
  <c r="K277" i="5" s="1"/>
  <c r="L277" i="5" s="1"/>
  <c r="M277" i="5" s="1"/>
  <c r="A277" i="5"/>
  <c r="J276" i="5"/>
  <c r="K276" i="5" s="1"/>
  <c r="L276" i="5" s="1"/>
  <c r="M276" i="5" s="1"/>
  <c r="A276" i="5"/>
  <c r="J275" i="5"/>
  <c r="K275" i="5" s="1"/>
  <c r="L275" i="5" s="1"/>
  <c r="M275" i="5" s="1"/>
  <c r="A275" i="5"/>
  <c r="J274" i="5"/>
  <c r="K274" i="5" s="1"/>
  <c r="L274" i="5" s="1"/>
  <c r="M274" i="5" s="1"/>
  <c r="A274" i="5"/>
  <c r="J273" i="5"/>
  <c r="K273" i="5" s="1"/>
  <c r="L273" i="5" s="1"/>
  <c r="M273" i="5" s="1"/>
  <c r="A273" i="5"/>
  <c r="J272" i="5"/>
  <c r="K272" i="5" s="1"/>
  <c r="L272" i="5" s="1"/>
  <c r="M272" i="5" s="1"/>
  <c r="A272" i="5"/>
  <c r="J271" i="5"/>
  <c r="K271" i="5" s="1"/>
  <c r="L271" i="5" s="1"/>
  <c r="M271" i="5" s="1"/>
  <c r="A271" i="5"/>
  <c r="J270" i="5"/>
  <c r="K270" i="5" s="1"/>
  <c r="L270" i="5" s="1"/>
  <c r="M270" i="5" s="1"/>
  <c r="A270" i="5"/>
  <c r="J269" i="5"/>
  <c r="K269" i="5" s="1"/>
  <c r="L269" i="5" s="1"/>
  <c r="M269" i="5" s="1"/>
  <c r="A269" i="5"/>
  <c r="J268" i="5"/>
  <c r="K268" i="5" s="1"/>
  <c r="L268" i="5" s="1"/>
  <c r="M268" i="5" s="1"/>
  <c r="A268" i="5"/>
  <c r="J267" i="5"/>
  <c r="K267" i="5" s="1"/>
  <c r="L267" i="5" s="1"/>
  <c r="M267" i="5" s="1"/>
  <c r="A267" i="5"/>
  <c r="J266" i="5"/>
  <c r="K266" i="5" s="1"/>
  <c r="L266" i="5" s="1"/>
  <c r="M266" i="5" s="1"/>
  <c r="A266" i="5"/>
  <c r="J265" i="5"/>
  <c r="K265" i="5" s="1"/>
  <c r="L265" i="5" s="1"/>
  <c r="M265" i="5" s="1"/>
  <c r="A265" i="5"/>
  <c r="J264" i="5"/>
  <c r="K264" i="5" s="1"/>
  <c r="L264" i="5" s="1"/>
  <c r="M264" i="5" s="1"/>
  <c r="A264" i="5"/>
  <c r="J263" i="5"/>
  <c r="K263" i="5" s="1"/>
  <c r="L263" i="5" s="1"/>
  <c r="M263" i="5" s="1"/>
  <c r="A263" i="5"/>
  <c r="J262" i="5"/>
  <c r="K262" i="5" s="1"/>
  <c r="L262" i="5" s="1"/>
  <c r="M262" i="5" s="1"/>
  <c r="A262" i="5"/>
  <c r="J261" i="5"/>
  <c r="K261" i="5" s="1"/>
  <c r="L261" i="5" s="1"/>
  <c r="M261" i="5" s="1"/>
  <c r="A261" i="5"/>
  <c r="J260" i="5"/>
  <c r="K260" i="5" s="1"/>
  <c r="L260" i="5" s="1"/>
  <c r="M260" i="5" s="1"/>
  <c r="A260" i="5"/>
  <c r="J259" i="5"/>
  <c r="K259" i="5" s="1"/>
  <c r="L259" i="5" s="1"/>
  <c r="M259" i="5" s="1"/>
  <c r="A259" i="5"/>
  <c r="J258" i="5"/>
  <c r="K258" i="5" s="1"/>
  <c r="L258" i="5" s="1"/>
  <c r="M258" i="5" s="1"/>
  <c r="A258" i="5"/>
  <c r="J257" i="5"/>
  <c r="K257" i="5" s="1"/>
  <c r="L257" i="5" s="1"/>
  <c r="M257" i="5" s="1"/>
  <c r="A257" i="5"/>
  <c r="J256" i="5"/>
  <c r="K256" i="5" s="1"/>
  <c r="L256" i="5" s="1"/>
  <c r="M256" i="5" s="1"/>
  <c r="A256" i="5"/>
  <c r="J255" i="5"/>
  <c r="K255" i="5" s="1"/>
  <c r="L255" i="5" s="1"/>
  <c r="M255" i="5" s="1"/>
  <c r="A255" i="5"/>
  <c r="J254" i="5"/>
  <c r="K254" i="5" s="1"/>
  <c r="L254" i="5" s="1"/>
  <c r="M254" i="5" s="1"/>
  <c r="A254" i="5"/>
  <c r="J253" i="5"/>
  <c r="K253" i="5" s="1"/>
  <c r="L253" i="5" s="1"/>
  <c r="M253" i="5" s="1"/>
  <c r="A253" i="5"/>
  <c r="J252" i="5"/>
  <c r="K252" i="5" s="1"/>
  <c r="L252" i="5" s="1"/>
  <c r="M252" i="5" s="1"/>
  <c r="A252" i="5"/>
  <c r="J251" i="5"/>
  <c r="K251" i="5" s="1"/>
  <c r="L251" i="5" s="1"/>
  <c r="M251" i="5" s="1"/>
  <c r="A251" i="5"/>
  <c r="J250" i="5"/>
  <c r="K250" i="5" s="1"/>
  <c r="L250" i="5" s="1"/>
  <c r="M250" i="5" s="1"/>
  <c r="A250" i="5"/>
  <c r="J249" i="5"/>
  <c r="K249" i="5" s="1"/>
  <c r="L249" i="5" s="1"/>
  <c r="M249" i="5" s="1"/>
  <c r="A249" i="5"/>
  <c r="J248" i="5"/>
  <c r="K248" i="5" s="1"/>
  <c r="L248" i="5" s="1"/>
  <c r="M248" i="5" s="1"/>
  <c r="A248" i="5"/>
  <c r="J247" i="5"/>
  <c r="K247" i="5" s="1"/>
  <c r="L247" i="5" s="1"/>
  <c r="M247" i="5" s="1"/>
  <c r="A247" i="5"/>
  <c r="J246" i="5"/>
  <c r="K246" i="5" s="1"/>
  <c r="L246" i="5" s="1"/>
  <c r="M246" i="5" s="1"/>
  <c r="A246" i="5"/>
  <c r="J245" i="5"/>
  <c r="K245" i="5" s="1"/>
  <c r="L245" i="5" s="1"/>
  <c r="M245" i="5" s="1"/>
  <c r="A245" i="5"/>
  <c r="J244" i="5"/>
  <c r="K244" i="5" s="1"/>
  <c r="L244" i="5" s="1"/>
  <c r="M244" i="5" s="1"/>
  <c r="A244" i="5"/>
  <c r="J243" i="5"/>
  <c r="K243" i="5" s="1"/>
  <c r="L243" i="5" s="1"/>
  <c r="M243" i="5" s="1"/>
  <c r="A243" i="5"/>
  <c r="J242" i="5"/>
  <c r="K242" i="5" s="1"/>
  <c r="L242" i="5" s="1"/>
  <c r="M242" i="5" s="1"/>
  <c r="A242" i="5"/>
  <c r="J241" i="5"/>
  <c r="K241" i="5" s="1"/>
  <c r="L241" i="5" s="1"/>
  <c r="M241" i="5" s="1"/>
  <c r="A241" i="5"/>
  <c r="J240" i="5"/>
  <c r="K240" i="5" s="1"/>
  <c r="L240" i="5" s="1"/>
  <c r="M240" i="5" s="1"/>
  <c r="A240" i="5"/>
  <c r="J239" i="5"/>
  <c r="K239" i="5" s="1"/>
  <c r="L239" i="5" s="1"/>
  <c r="M239" i="5" s="1"/>
  <c r="A239" i="5"/>
  <c r="J238" i="5"/>
  <c r="K238" i="5" s="1"/>
  <c r="L238" i="5" s="1"/>
  <c r="M238" i="5" s="1"/>
  <c r="A238" i="5"/>
  <c r="J237" i="5"/>
  <c r="K237" i="5" s="1"/>
  <c r="L237" i="5" s="1"/>
  <c r="M237" i="5" s="1"/>
  <c r="A237" i="5"/>
  <c r="J236" i="5"/>
  <c r="K236" i="5" s="1"/>
  <c r="L236" i="5" s="1"/>
  <c r="M236" i="5" s="1"/>
  <c r="A236" i="5"/>
  <c r="J235" i="5"/>
  <c r="K235" i="5" s="1"/>
  <c r="L235" i="5" s="1"/>
  <c r="M235" i="5" s="1"/>
  <c r="A235" i="5"/>
  <c r="J234" i="5"/>
  <c r="K234" i="5" s="1"/>
  <c r="L234" i="5" s="1"/>
  <c r="M234" i="5" s="1"/>
  <c r="A234" i="5"/>
  <c r="J233" i="5"/>
  <c r="K233" i="5" s="1"/>
  <c r="L233" i="5" s="1"/>
  <c r="M233" i="5" s="1"/>
  <c r="A233" i="5"/>
  <c r="J232" i="5"/>
  <c r="K232" i="5" s="1"/>
  <c r="L232" i="5" s="1"/>
  <c r="M232" i="5" s="1"/>
  <c r="A232" i="5"/>
  <c r="J231" i="5"/>
  <c r="K231" i="5" s="1"/>
  <c r="L231" i="5" s="1"/>
  <c r="M231" i="5" s="1"/>
  <c r="A231" i="5"/>
  <c r="J230" i="5"/>
  <c r="K230" i="5" s="1"/>
  <c r="L230" i="5" s="1"/>
  <c r="M230" i="5" s="1"/>
  <c r="A230" i="5"/>
  <c r="J229" i="5"/>
  <c r="K229" i="5" s="1"/>
  <c r="L229" i="5" s="1"/>
  <c r="M229" i="5" s="1"/>
  <c r="A229" i="5"/>
  <c r="J228" i="5"/>
  <c r="K228" i="5" s="1"/>
  <c r="L228" i="5" s="1"/>
  <c r="M228" i="5" s="1"/>
  <c r="A228" i="5"/>
  <c r="J227" i="5"/>
  <c r="K227" i="5" s="1"/>
  <c r="L227" i="5" s="1"/>
  <c r="M227" i="5" s="1"/>
  <c r="A227" i="5"/>
  <c r="J226" i="5"/>
  <c r="K226" i="5" s="1"/>
  <c r="L226" i="5" s="1"/>
  <c r="M226" i="5" s="1"/>
  <c r="A226" i="5"/>
  <c r="J225" i="5"/>
  <c r="K225" i="5" s="1"/>
  <c r="L225" i="5" s="1"/>
  <c r="M225" i="5" s="1"/>
  <c r="A225" i="5"/>
  <c r="J224" i="5"/>
  <c r="K224" i="5" s="1"/>
  <c r="L224" i="5" s="1"/>
  <c r="M224" i="5" s="1"/>
  <c r="A224" i="5"/>
  <c r="J223" i="5"/>
  <c r="K223" i="5" s="1"/>
  <c r="L223" i="5" s="1"/>
  <c r="M223" i="5" s="1"/>
  <c r="A223" i="5"/>
  <c r="J222" i="5"/>
  <c r="K222" i="5" s="1"/>
  <c r="L222" i="5" s="1"/>
  <c r="M222" i="5" s="1"/>
  <c r="A222" i="5"/>
  <c r="J221" i="5"/>
  <c r="K221" i="5" s="1"/>
  <c r="L221" i="5" s="1"/>
  <c r="M221" i="5" s="1"/>
  <c r="A221" i="5"/>
  <c r="J220" i="5"/>
  <c r="K220" i="5" s="1"/>
  <c r="L220" i="5" s="1"/>
  <c r="M220" i="5" s="1"/>
  <c r="A220" i="5"/>
  <c r="J219" i="5"/>
  <c r="K219" i="5" s="1"/>
  <c r="L219" i="5" s="1"/>
  <c r="M219" i="5" s="1"/>
  <c r="A219" i="5"/>
  <c r="J218" i="5"/>
  <c r="K218" i="5" s="1"/>
  <c r="L218" i="5" s="1"/>
  <c r="M218" i="5" s="1"/>
  <c r="A218" i="5"/>
  <c r="J217" i="5"/>
  <c r="K217" i="5" s="1"/>
  <c r="L217" i="5" s="1"/>
  <c r="M217" i="5" s="1"/>
  <c r="A217" i="5"/>
  <c r="J216" i="5"/>
  <c r="K216" i="5" s="1"/>
  <c r="L216" i="5" s="1"/>
  <c r="M216" i="5" s="1"/>
  <c r="A216" i="5"/>
  <c r="J215" i="5"/>
  <c r="K215" i="5" s="1"/>
  <c r="L215" i="5" s="1"/>
  <c r="M215" i="5" s="1"/>
  <c r="A215" i="5"/>
  <c r="J214" i="5"/>
  <c r="K214" i="5" s="1"/>
  <c r="L214" i="5" s="1"/>
  <c r="M214" i="5" s="1"/>
  <c r="A214" i="5"/>
  <c r="J213" i="5"/>
  <c r="K213" i="5" s="1"/>
  <c r="L213" i="5" s="1"/>
  <c r="M213" i="5" s="1"/>
  <c r="A213" i="5"/>
  <c r="J212" i="5"/>
  <c r="K212" i="5" s="1"/>
  <c r="L212" i="5" s="1"/>
  <c r="M212" i="5" s="1"/>
  <c r="A212" i="5"/>
  <c r="J211" i="5"/>
  <c r="K211" i="5" s="1"/>
  <c r="L211" i="5" s="1"/>
  <c r="M211" i="5" s="1"/>
  <c r="A211" i="5"/>
  <c r="J210" i="5"/>
  <c r="K210" i="5" s="1"/>
  <c r="L210" i="5" s="1"/>
  <c r="M210" i="5" s="1"/>
  <c r="A210" i="5"/>
  <c r="J209" i="5"/>
  <c r="K209" i="5" s="1"/>
  <c r="L209" i="5" s="1"/>
  <c r="M209" i="5" s="1"/>
  <c r="A209" i="5"/>
  <c r="J208" i="5"/>
  <c r="K208" i="5" s="1"/>
  <c r="L208" i="5" s="1"/>
  <c r="M208" i="5" s="1"/>
  <c r="A208" i="5"/>
  <c r="J207" i="5"/>
  <c r="K207" i="5" s="1"/>
  <c r="L207" i="5" s="1"/>
  <c r="M207" i="5" s="1"/>
  <c r="A207" i="5"/>
  <c r="J206" i="5"/>
  <c r="K206" i="5" s="1"/>
  <c r="L206" i="5" s="1"/>
  <c r="M206" i="5" s="1"/>
  <c r="A206" i="5"/>
  <c r="J205" i="5"/>
  <c r="K205" i="5" s="1"/>
  <c r="L205" i="5" s="1"/>
  <c r="M205" i="5" s="1"/>
  <c r="A205" i="5"/>
  <c r="J204" i="5"/>
  <c r="K204" i="5" s="1"/>
  <c r="L204" i="5" s="1"/>
  <c r="M204" i="5" s="1"/>
  <c r="A204" i="5"/>
  <c r="J203" i="5"/>
  <c r="K203" i="5" s="1"/>
  <c r="L203" i="5" s="1"/>
  <c r="M203" i="5" s="1"/>
  <c r="A203" i="5"/>
  <c r="J202" i="5"/>
  <c r="K202" i="5" s="1"/>
  <c r="L202" i="5" s="1"/>
  <c r="M202" i="5" s="1"/>
  <c r="A202" i="5"/>
  <c r="J201" i="5"/>
  <c r="K201" i="5" s="1"/>
  <c r="L201" i="5" s="1"/>
  <c r="M201" i="5" s="1"/>
  <c r="A201" i="5"/>
  <c r="J200" i="5"/>
  <c r="K200" i="5" s="1"/>
  <c r="L200" i="5" s="1"/>
  <c r="M200" i="5" s="1"/>
  <c r="A200" i="5"/>
  <c r="J199" i="5"/>
  <c r="K199" i="5" s="1"/>
  <c r="L199" i="5" s="1"/>
  <c r="M199" i="5" s="1"/>
  <c r="A199" i="5"/>
  <c r="J198" i="5"/>
  <c r="K198" i="5" s="1"/>
  <c r="L198" i="5" s="1"/>
  <c r="M198" i="5" s="1"/>
  <c r="A198" i="5"/>
  <c r="J197" i="5"/>
  <c r="K197" i="5" s="1"/>
  <c r="L197" i="5" s="1"/>
  <c r="M197" i="5" s="1"/>
  <c r="A197" i="5"/>
  <c r="J196" i="5"/>
  <c r="K196" i="5" s="1"/>
  <c r="L196" i="5" s="1"/>
  <c r="M196" i="5" s="1"/>
  <c r="A196" i="5"/>
  <c r="J195" i="5"/>
  <c r="K195" i="5" s="1"/>
  <c r="L195" i="5" s="1"/>
  <c r="M195" i="5" s="1"/>
  <c r="A195" i="5"/>
  <c r="J194" i="5"/>
  <c r="K194" i="5" s="1"/>
  <c r="L194" i="5" s="1"/>
  <c r="M194" i="5" s="1"/>
  <c r="A194" i="5"/>
  <c r="J193" i="5"/>
  <c r="K193" i="5" s="1"/>
  <c r="L193" i="5" s="1"/>
  <c r="M193" i="5" s="1"/>
  <c r="A193" i="5"/>
  <c r="J192" i="5"/>
  <c r="K192" i="5" s="1"/>
  <c r="L192" i="5" s="1"/>
  <c r="M192" i="5" s="1"/>
  <c r="A192" i="5"/>
  <c r="J191" i="5"/>
  <c r="K191" i="5" s="1"/>
  <c r="L191" i="5" s="1"/>
  <c r="M191" i="5" s="1"/>
  <c r="A191" i="5"/>
  <c r="J190" i="5"/>
  <c r="K190" i="5" s="1"/>
  <c r="L190" i="5" s="1"/>
  <c r="M190" i="5" s="1"/>
  <c r="A190" i="5"/>
  <c r="J189" i="5"/>
  <c r="K189" i="5" s="1"/>
  <c r="L189" i="5" s="1"/>
  <c r="M189" i="5" s="1"/>
  <c r="A189" i="5"/>
  <c r="J188" i="5"/>
  <c r="K188" i="5" s="1"/>
  <c r="L188" i="5" s="1"/>
  <c r="M188" i="5" s="1"/>
  <c r="A188" i="5"/>
  <c r="J187" i="5"/>
  <c r="K187" i="5" s="1"/>
  <c r="L187" i="5" s="1"/>
  <c r="M187" i="5" s="1"/>
  <c r="A187" i="5"/>
  <c r="J186" i="5"/>
  <c r="K186" i="5" s="1"/>
  <c r="L186" i="5" s="1"/>
  <c r="M186" i="5" s="1"/>
  <c r="A186" i="5"/>
  <c r="K185" i="5"/>
  <c r="L185" i="5" s="1"/>
  <c r="M185" i="5" s="1"/>
  <c r="J185" i="5"/>
  <c r="D185" i="5"/>
  <c r="A185" i="5"/>
  <c r="K184" i="5"/>
  <c r="L184" i="5" s="1"/>
  <c r="M184" i="5" s="1"/>
  <c r="J184" i="5"/>
  <c r="D184" i="5"/>
  <c r="A184" i="5"/>
  <c r="K183" i="5"/>
  <c r="L183" i="5" s="1"/>
  <c r="M183" i="5" s="1"/>
  <c r="J183" i="5"/>
  <c r="D183" i="5"/>
  <c r="A183" i="5"/>
  <c r="K182" i="5"/>
  <c r="L182" i="5" s="1"/>
  <c r="M182" i="5" s="1"/>
  <c r="J182" i="5"/>
  <c r="D182" i="5"/>
  <c r="A182" i="5"/>
  <c r="K181" i="5"/>
  <c r="L181" i="5" s="1"/>
  <c r="M181" i="5" s="1"/>
  <c r="J181" i="5"/>
  <c r="D181" i="5"/>
  <c r="A181" i="5"/>
  <c r="K180" i="5"/>
  <c r="L180" i="5" s="1"/>
  <c r="M180" i="5" s="1"/>
  <c r="J180" i="5"/>
  <c r="D180" i="5"/>
  <c r="A180" i="5"/>
  <c r="K179" i="5"/>
  <c r="L179" i="5" s="1"/>
  <c r="M179" i="5" s="1"/>
  <c r="J179" i="5"/>
  <c r="D179" i="5"/>
  <c r="A179" i="5"/>
  <c r="K178" i="5"/>
  <c r="L178" i="5" s="1"/>
  <c r="M178" i="5" s="1"/>
  <c r="J178" i="5"/>
  <c r="D178" i="5"/>
  <c r="A178" i="5"/>
  <c r="K177" i="5"/>
  <c r="L177" i="5" s="1"/>
  <c r="M177" i="5" s="1"/>
  <c r="J177" i="5"/>
  <c r="D177" i="5"/>
  <c r="A177" i="5"/>
  <c r="K176" i="5"/>
  <c r="L176" i="5" s="1"/>
  <c r="M176" i="5" s="1"/>
  <c r="J176" i="5"/>
  <c r="D176" i="5"/>
  <c r="A176" i="5"/>
  <c r="K175" i="5"/>
  <c r="L175" i="5" s="1"/>
  <c r="M175" i="5" s="1"/>
  <c r="J175" i="5"/>
  <c r="D175" i="5"/>
  <c r="A175" i="5"/>
  <c r="K174" i="5"/>
  <c r="L174" i="5" s="1"/>
  <c r="M174" i="5" s="1"/>
  <c r="J174" i="5"/>
  <c r="D174" i="5"/>
  <c r="A174" i="5"/>
  <c r="K173" i="5"/>
  <c r="L173" i="5" s="1"/>
  <c r="M173" i="5" s="1"/>
  <c r="J173" i="5"/>
  <c r="D173" i="5"/>
  <c r="A173" i="5"/>
  <c r="K172" i="5"/>
  <c r="L172" i="5" s="1"/>
  <c r="M172" i="5" s="1"/>
  <c r="J172" i="5"/>
  <c r="D172" i="5"/>
  <c r="A172" i="5"/>
  <c r="K171" i="5"/>
  <c r="L171" i="5" s="1"/>
  <c r="M171" i="5" s="1"/>
  <c r="J171" i="5"/>
  <c r="D171" i="5"/>
  <c r="A171" i="5"/>
  <c r="K170" i="5"/>
  <c r="L170" i="5" s="1"/>
  <c r="M170" i="5" s="1"/>
  <c r="J170" i="5"/>
  <c r="D170" i="5"/>
  <c r="A170" i="5"/>
  <c r="K169" i="5"/>
  <c r="L169" i="5" s="1"/>
  <c r="M169" i="5" s="1"/>
  <c r="J169" i="5"/>
  <c r="D169" i="5"/>
  <c r="A169" i="5"/>
  <c r="K168" i="5"/>
  <c r="L168" i="5" s="1"/>
  <c r="M168" i="5" s="1"/>
  <c r="J168" i="5"/>
  <c r="D168" i="5"/>
  <c r="A168" i="5"/>
  <c r="K167" i="5"/>
  <c r="L167" i="5" s="1"/>
  <c r="M167" i="5" s="1"/>
  <c r="J167" i="5"/>
  <c r="D167" i="5"/>
  <c r="A167" i="5"/>
  <c r="K166" i="5"/>
  <c r="L166" i="5" s="1"/>
  <c r="M166" i="5" s="1"/>
  <c r="J166" i="5"/>
  <c r="D166" i="5"/>
  <c r="A166" i="5"/>
  <c r="K165" i="5"/>
  <c r="L165" i="5" s="1"/>
  <c r="M165" i="5" s="1"/>
  <c r="J165" i="5"/>
  <c r="D165" i="5"/>
  <c r="A165" i="5"/>
  <c r="K164" i="5"/>
  <c r="L164" i="5" s="1"/>
  <c r="M164" i="5" s="1"/>
  <c r="J164" i="5"/>
  <c r="D164" i="5"/>
  <c r="A164" i="5"/>
  <c r="K163" i="5"/>
  <c r="L163" i="5" s="1"/>
  <c r="M163" i="5" s="1"/>
  <c r="J163" i="5"/>
  <c r="D163" i="5"/>
  <c r="A163" i="5"/>
  <c r="K162" i="5"/>
  <c r="L162" i="5" s="1"/>
  <c r="M162" i="5" s="1"/>
  <c r="J162" i="5"/>
  <c r="D162" i="5"/>
  <c r="A162" i="5"/>
  <c r="K161" i="5"/>
  <c r="L161" i="5" s="1"/>
  <c r="M161" i="5" s="1"/>
  <c r="J161" i="5"/>
  <c r="D161" i="5"/>
  <c r="A161" i="5"/>
  <c r="K160" i="5"/>
  <c r="L160" i="5" s="1"/>
  <c r="M160" i="5" s="1"/>
  <c r="J160" i="5"/>
  <c r="D160" i="5"/>
  <c r="A160" i="5"/>
  <c r="J159" i="5"/>
  <c r="K159" i="5" s="1"/>
  <c r="L159" i="5" s="1"/>
  <c r="M159" i="5" s="1"/>
  <c r="A159" i="5"/>
  <c r="J158" i="5"/>
  <c r="K158" i="5" s="1"/>
  <c r="L158" i="5" s="1"/>
  <c r="M158" i="5" s="1"/>
  <c r="A158" i="5"/>
  <c r="J157" i="5"/>
  <c r="K157" i="5" s="1"/>
  <c r="L157" i="5" s="1"/>
  <c r="M157" i="5" s="1"/>
  <c r="A157" i="5"/>
  <c r="J156" i="5"/>
  <c r="K156" i="5" s="1"/>
  <c r="L156" i="5" s="1"/>
  <c r="M156" i="5" s="1"/>
  <c r="A156" i="5"/>
  <c r="J155" i="5"/>
  <c r="A155" i="5"/>
  <c r="K154" i="5"/>
  <c r="L154" i="5" s="1"/>
  <c r="M154" i="5" s="1"/>
  <c r="J154" i="5"/>
  <c r="D154" i="5"/>
  <c r="A154" i="5"/>
  <c r="K153" i="5"/>
  <c r="L153" i="5" s="1"/>
  <c r="M153" i="5" s="1"/>
  <c r="J153" i="5"/>
  <c r="D153" i="5"/>
  <c r="A153" i="5"/>
  <c r="K152" i="5"/>
  <c r="L152" i="5" s="1"/>
  <c r="M152" i="5" s="1"/>
  <c r="J152" i="5"/>
  <c r="D152" i="5"/>
  <c r="A152" i="5"/>
  <c r="J151" i="5"/>
  <c r="K151" i="5" s="1"/>
  <c r="L151" i="5" s="1"/>
  <c r="M151" i="5" s="1"/>
  <c r="A151" i="5"/>
  <c r="J150" i="5"/>
  <c r="K150" i="5" s="1"/>
  <c r="L150" i="5" s="1"/>
  <c r="M150" i="5" s="1"/>
  <c r="A150" i="5"/>
  <c r="J149" i="5"/>
  <c r="K149" i="5" s="1"/>
  <c r="L149" i="5" s="1"/>
  <c r="M149" i="5" s="1"/>
  <c r="A149" i="5"/>
  <c r="J148" i="5"/>
  <c r="K148" i="5" s="1"/>
  <c r="L148" i="5" s="1"/>
  <c r="M148" i="5" s="1"/>
  <c r="A148" i="5"/>
  <c r="J147" i="5"/>
  <c r="A147" i="5"/>
  <c r="K146" i="5"/>
  <c r="L146" i="5" s="1"/>
  <c r="M146" i="5" s="1"/>
  <c r="J146" i="5"/>
  <c r="D146" i="5"/>
  <c r="A146" i="5"/>
  <c r="K145" i="5"/>
  <c r="L145" i="5" s="1"/>
  <c r="M145" i="5" s="1"/>
  <c r="J145" i="5"/>
  <c r="D145" i="5"/>
  <c r="A145" i="5"/>
  <c r="K144" i="5"/>
  <c r="L144" i="5" s="1"/>
  <c r="M144" i="5" s="1"/>
  <c r="J144" i="5"/>
  <c r="D144" i="5"/>
  <c r="A144" i="5"/>
  <c r="J143" i="5"/>
  <c r="K143" i="5" s="1"/>
  <c r="L143" i="5" s="1"/>
  <c r="M143" i="5" s="1"/>
  <c r="A143" i="5"/>
  <c r="J142" i="5"/>
  <c r="K142" i="5" s="1"/>
  <c r="L142" i="5" s="1"/>
  <c r="M142" i="5" s="1"/>
  <c r="A142" i="5"/>
  <c r="J141" i="5"/>
  <c r="K141" i="5" s="1"/>
  <c r="L141" i="5" s="1"/>
  <c r="M141" i="5" s="1"/>
  <c r="A141" i="5"/>
  <c r="J140" i="5"/>
  <c r="K140" i="5" s="1"/>
  <c r="L140" i="5" s="1"/>
  <c r="M140" i="5" s="1"/>
  <c r="A140" i="5"/>
  <c r="J139" i="5"/>
  <c r="A139" i="5"/>
  <c r="K138" i="5"/>
  <c r="L138" i="5" s="1"/>
  <c r="M138" i="5" s="1"/>
  <c r="J138" i="5"/>
  <c r="D138" i="5"/>
  <c r="A138" i="5"/>
  <c r="K137" i="5"/>
  <c r="L137" i="5" s="1"/>
  <c r="M137" i="5" s="1"/>
  <c r="J137" i="5"/>
  <c r="D137" i="5"/>
  <c r="A137" i="5"/>
  <c r="K136" i="5"/>
  <c r="L136" i="5" s="1"/>
  <c r="M136" i="5" s="1"/>
  <c r="J136" i="5"/>
  <c r="D136" i="5"/>
  <c r="A136" i="5"/>
  <c r="J135" i="5"/>
  <c r="K135" i="5" s="1"/>
  <c r="L135" i="5" s="1"/>
  <c r="M135" i="5" s="1"/>
  <c r="A135" i="5"/>
  <c r="J134" i="5"/>
  <c r="K134" i="5" s="1"/>
  <c r="L134" i="5" s="1"/>
  <c r="M134" i="5" s="1"/>
  <c r="A134" i="5"/>
  <c r="J133" i="5"/>
  <c r="K133" i="5" s="1"/>
  <c r="L133" i="5" s="1"/>
  <c r="M133" i="5" s="1"/>
  <c r="A133" i="5"/>
  <c r="J132" i="5"/>
  <c r="K132" i="5" s="1"/>
  <c r="L132" i="5" s="1"/>
  <c r="M132" i="5" s="1"/>
  <c r="A132" i="5"/>
  <c r="J131" i="5"/>
  <c r="A131" i="5"/>
  <c r="K130" i="5"/>
  <c r="L130" i="5" s="1"/>
  <c r="M130" i="5" s="1"/>
  <c r="J130" i="5"/>
  <c r="D130" i="5"/>
  <c r="A130" i="5"/>
  <c r="K129" i="5"/>
  <c r="L129" i="5" s="1"/>
  <c r="M129" i="5" s="1"/>
  <c r="J129" i="5"/>
  <c r="D129" i="5"/>
  <c r="A129" i="5"/>
  <c r="K128" i="5"/>
  <c r="L128" i="5" s="1"/>
  <c r="M128" i="5" s="1"/>
  <c r="J128" i="5"/>
  <c r="D128" i="5"/>
  <c r="A128" i="5"/>
  <c r="J127" i="5"/>
  <c r="K127" i="5" s="1"/>
  <c r="L127" i="5" s="1"/>
  <c r="M127" i="5" s="1"/>
  <c r="A127" i="5"/>
  <c r="J126" i="5"/>
  <c r="K126" i="5" s="1"/>
  <c r="L126" i="5" s="1"/>
  <c r="M126" i="5" s="1"/>
  <c r="A126" i="5"/>
  <c r="J125" i="5"/>
  <c r="K125" i="5" s="1"/>
  <c r="L125" i="5" s="1"/>
  <c r="M125" i="5" s="1"/>
  <c r="A125" i="5"/>
  <c r="J124" i="5"/>
  <c r="K124" i="5" s="1"/>
  <c r="L124" i="5" s="1"/>
  <c r="M124" i="5" s="1"/>
  <c r="A124" i="5"/>
  <c r="J123" i="5"/>
  <c r="A123" i="5"/>
  <c r="J120" i="5"/>
  <c r="K120" i="5" s="1"/>
  <c r="D120" i="5"/>
  <c r="A120" i="5"/>
  <c r="J119" i="5"/>
  <c r="K119" i="5" s="1"/>
  <c r="D119" i="5"/>
  <c r="A119" i="5"/>
  <c r="J118" i="5"/>
  <c r="D118" i="5"/>
  <c r="A118" i="5"/>
  <c r="J117" i="5"/>
  <c r="D117" i="5"/>
  <c r="A117" i="5"/>
  <c r="J116" i="5"/>
  <c r="K116" i="5" s="1"/>
  <c r="D116" i="5"/>
  <c r="A116" i="5"/>
  <c r="J115" i="5"/>
  <c r="K115" i="5" s="1"/>
  <c r="D115" i="5"/>
  <c r="A115" i="5"/>
  <c r="J114" i="5"/>
  <c r="D114" i="5"/>
  <c r="A114" i="5"/>
  <c r="J113" i="5"/>
  <c r="D113" i="5"/>
  <c r="A113" i="5"/>
  <c r="J112" i="5"/>
  <c r="K112" i="5" s="1"/>
  <c r="D112" i="5"/>
  <c r="A112" i="5"/>
  <c r="J111" i="5"/>
  <c r="K111" i="5" s="1"/>
  <c r="D111" i="5"/>
  <c r="A111" i="5"/>
  <c r="J110" i="5"/>
  <c r="D110" i="5"/>
  <c r="A110" i="5"/>
  <c r="J109" i="5"/>
  <c r="K109" i="5" s="1"/>
  <c r="D109" i="5"/>
  <c r="A109" i="5"/>
  <c r="J108" i="5"/>
  <c r="K108" i="5" s="1"/>
  <c r="D108" i="5"/>
  <c r="A108" i="5"/>
  <c r="J107" i="5"/>
  <c r="K107" i="5" s="1"/>
  <c r="D107" i="5"/>
  <c r="A107" i="5"/>
  <c r="J106" i="5"/>
  <c r="D106" i="5"/>
  <c r="A106" i="5"/>
  <c r="J105" i="5"/>
  <c r="K105" i="5" s="1"/>
  <c r="D105" i="5"/>
  <c r="A105" i="5"/>
  <c r="J104" i="5"/>
  <c r="K104" i="5" s="1"/>
  <c r="D104" i="5"/>
  <c r="A104" i="5"/>
  <c r="J103" i="5"/>
  <c r="K103" i="5" s="1"/>
  <c r="D103" i="5"/>
  <c r="A103" i="5"/>
  <c r="J102" i="5"/>
  <c r="D102" i="5"/>
  <c r="A102" i="5"/>
  <c r="J101" i="5"/>
  <c r="D101" i="5"/>
  <c r="A101" i="5"/>
  <c r="J100" i="5"/>
  <c r="K100" i="5" s="1"/>
  <c r="D100" i="5"/>
  <c r="A100" i="5"/>
  <c r="J99" i="5"/>
  <c r="K99" i="5" s="1"/>
  <c r="D99" i="5"/>
  <c r="A99" i="5"/>
  <c r="J98" i="5"/>
  <c r="D98" i="5"/>
  <c r="A98" i="5"/>
  <c r="J97" i="5"/>
  <c r="D97" i="5"/>
  <c r="A97" i="5"/>
  <c r="J96" i="5"/>
  <c r="K96" i="5" s="1"/>
  <c r="D96" i="5"/>
  <c r="A96" i="5"/>
  <c r="J95" i="5"/>
  <c r="K95" i="5" s="1"/>
  <c r="D95" i="5"/>
  <c r="A95" i="5"/>
  <c r="J94" i="5"/>
  <c r="D94" i="5"/>
  <c r="A94" i="5"/>
  <c r="J93" i="5"/>
  <c r="K93" i="5" s="1"/>
  <c r="D93" i="5"/>
  <c r="A93" i="5"/>
  <c r="J92" i="5"/>
  <c r="K92" i="5" s="1"/>
  <c r="D92" i="5"/>
  <c r="A92" i="5"/>
  <c r="J91" i="5"/>
  <c r="K91" i="5" s="1"/>
  <c r="D91" i="5"/>
  <c r="A91" i="5"/>
  <c r="J90" i="5"/>
  <c r="D90" i="5"/>
  <c r="A90" i="5"/>
  <c r="J89" i="5"/>
  <c r="K89" i="5" s="1"/>
  <c r="D89" i="5"/>
  <c r="A89" i="5"/>
  <c r="J88" i="5"/>
  <c r="K88" i="5" s="1"/>
  <c r="D88" i="5"/>
  <c r="A88" i="5"/>
  <c r="J87" i="5"/>
  <c r="K87" i="5" s="1"/>
  <c r="D87" i="5"/>
  <c r="A87" i="5"/>
  <c r="J86" i="5"/>
  <c r="D86" i="5"/>
  <c r="A86" i="5"/>
  <c r="J85" i="5"/>
  <c r="D85" i="5"/>
  <c r="A85" i="5"/>
  <c r="J84" i="5"/>
  <c r="K84" i="5" s="1"/>
  <c r="D84" i="5"/>
  <c r="A84" i="5"/>
  <c r="J83" i="5"/>
  <c r="K83" i="5" s="1"/>
  <c r="D83" i="5"/>
  <c r="A83" i="5"/>
  <c r="J82" i="5"/>
  <c r="D82" i="5"/>
  <c r="A82" i="5"/>
  <c r="J81" i="5"/>
  <c r="D81" i="5"/>
  <c r="A81" i="5"/>
  <c r="J80" i="5"/>
  <c r="K80" i="5" s="1"/>
  <c r="D80" i="5"/>
  <c r="A80" i="5"/>
  <c r="J79" i="5"/>
  <c r="K79" i="5" s="1"/>
  <c r="D79" i="5"/>
  <c r="A79" i="5"/>
  <c r="J78" i="5"/>
  <c r="D78" i="5"/>
  <c r="A78" i="5"/>
  <c r="J77" i="5"/>
  <c r="K77" i="5" s="1"/>
  <c r="D77" i="5"/>
  <c r="A77" i="5"/>
  <c r="J76" i="5"/>
  <c r="K76" i="5" s="1"/>
  <c r="D76" i="5"/>
  <c r="A76" i="5"/>
  <c r="J75" i="5"/>
  <c r="K75" i="5" s="1"/>
  <c r="D75" i="5"/>
  <c r="A75" i="5"/>
  <c r="J74" i="5"/>
  <c r="D74" i="5"/>
  <c r="A74" i="5"/>
  <c r="J73" i="5"/>
  <c r="K73" i="5" s="1"/>
  <c r="D73" i="5"/>
  <c r="A73" i="5"/>
  <c r="J72" i="5"/>
  <c r="K72" i="5" s="1"/>
  <c r="D72" i="5"/>
  <c r="A72" i="5"/>
  <c r="J71" i="5"/>
  <c r="K71" i="5" s="1"/>
  <c r="D71" i="5"/>
  <c r="A71" i="5"/>
  <c r="J70" i="5"/>
  <c r="D70" i="5"/>
  <c r="A70" i="5"/>
  <c r="J69" i="5"/>
  <c r="D69" i="5"/>
  <c r="A69" i="5"/>
  <c r="J68" i="5"/>
  <c r="K68" i="5" s="1"/>
  <c r="D68" i="5"/>
  <c r="A68" i="5"/>
  <c r="J67" i="5"/>
  <c r="K67" i="5" s="1"/>
  <c r="D67" i="5"/>
  <c r="A67" i="5"/>
  <c r="J66" i="5"/>
  <c r="D66" i="5"/>
  <c r="A66" i="5"/>
  <c r="J65" i="5"/>
  <c r="D65" i="5"/>
  <c r="A65" i="5"/>
  <c r="J64" i="5"/>
  <c r="K64" i="5" s="1"/>
  <c r="D64" i="5"/>
  <c r="A64" i="5"/>
  <c r="K63" i="5"/>
  <c r="J63" i="5"/>
  <c r="D63" i="5"/>
  <c r="A63" i="5"/>
  <c r="J62" i="5"/>
  <c r="D62" i="5"/>
  <c r="A62" i="5"/>
  <c r="J61" i="5"/>
  <c r="K61" i="5" s="1"/>
  <c r="D61" i="5"/>
  <c r="A61" i="5"/>
  <c r="J60" i="5"/>
  <c r="K60" i="5" s="1"/>
  <c r="D60" i="5"/>
  <c r="A60" i="5"/>
  <c r="J59" i="5"/>
  <c r="K59" i="5" s="1"/>
  <c r="D59" i="5"/>
  <c r="A59" i="5"/>
  <c r="J58" i="5"/>
  <c r="D58" i="5"/>
  <c r="A58" i="5"/>
  <c r="J57" i="5"/>
  <c r="K57" i="5" s="1"/>
  <c r="D57" i="5"/>
  <c r="A57" i="5"/>
  <c r="J56" i="5"/>
  <c r="K56" i="5" s="1"/>
  <c r="D56" i="5"/>
  <c r="A56" i="5"/>
  <c r="J55" i="5"/>
  <c r="K55" i="5" s="1"/>
  <c r="D55" i="5"/>
  <c r="A55" i="5"/>
  <c r="J54" i="5"/>
  <c r="D54" i="5"/>
  <c r="A54" i="5"/>
  <c r="J53" i="5"/>
  <c r="D53" i="5"/>
  <c r="A53" i="5"/>
  <c r="J52" i="5"/>
  <c r="K52" i="5" s="1"/>
  <c r="D52" i="5"/>
  <c r="A52" i="5"/>
  <c r="J51" i="5"/>
  <c r="K51" i="5" s="1"/>
  <c r="D51" i="5"/>
  <c r="A51" i="5"/>
  <c r="J50" i="5"/>
  <c r="D50" i="5"/>
  <c r="A50" i="5"/>
  <c r="J49" i="5"/>
  <c r="D49" i="5"/>
  <c r="A49" i="5"/>
  <c r="J48" i="5"/>
  <c r="K48" i="5" s="1"/>
  <c r="D48" i="5"/>
  <c r="A48" i="5"/>
  <c r="J47" i="5"/>
  <c r="K47" i="5" s="1"/>
  <c r="D47" i="5"/>
  <c r="A47" i="5"/>
  <c r="J46" i="5"/>
  <c r="D46" i="5"/>
  <c r="A46" i="5"/>
  <c r="J45" i="5"/>
  <c r="D45" i="5"/>
  <c r="A45" i="5"/>
  <c r="J44" i="5"/>
  <c r="K44" i="5" s="1"/>
  <c r="D44" i="5"/>
  <c r="A44" i="5"/>
  <c r="J43" i="5"/>
  <c r="K43" i="5" s="1"/>
  <c r="D43" i="5"/>
  <c r="A43" i="5"/>
  <c r="J42" i="5"/>
  <c r="D42" i="5"/>
  <c r="A42" i="5"/>
  <c r="J41" i="5"/>
  <c r="D41" i="5"/>
  <c r="A41" i="5"/>
  <c r="J40" i="5"/>
  <c r="K40" i="5" s="1"/>
  <c r="L40" i="5" s="1"/>
  <c r="M40" i="5" s="1"/>
  <c r="D40" i="5"/>
  <c r="A40" i="5"/>
  <c r="J39" i="5"/>
  <c r="K39" i="5" s="1"/>
  <c r="D39" i="5"/>
  <c r="A39" i="5"/>
  <c r="J38" i="5"/>
  <c r="D38" i="5"/>
  <c r="A38" i="5"/>
  <c r="J37" i="5"/>
  <c r="D37" i="5"/>
  <c r="A37" i="5"/>
  <c r="J36" i="5"/>
  <c r="K36" i="5" s="1"/>
  <c r="D36" i="5"/>
  <c r="A36" i="5"/>
  <c r="J35" i="5"/>
  <c r="K35" i="5" s="1"/>
  <c r="D35" i="5"/>
  <c r="A35" i="5"/>
  <c r="J34" i="5"/>
  <c r="K34" i="5" s="1"/>
  <c r="D34" i="5"/>
  <c r="A34" i="5"/>
  <c r="J33" i="5"/>
  <c r="D33" i="5"/>
  <c r="A33" i="5"/>
  <c r="J32" i="5"/>
  <c r="K32" i="5" s="1"/>
  <c r="D32" i="5"/>
  <c r="A32" i="5"/>
  <c r="J31" i="5"/>
  <c r="K31" i="5" s="1"/>
  <c r="D31" i="5"/>
  <c r="A31" i="5"/>
  <c r="J30" i="5"/>
  <c r="K30" i="5" s="1"/>
  <c r="D30" i="5"/>
  <c r="A30" i="5"/>
  <c r="J29" i="5"/>
  <c r="D29" i="5"/>
  <c r="A29" i="5"/>
  <c r="J28" i="5"/>
  <c r="K28" i="5" s="1"/>
  <c r="D28" i="5"/>
  <c r="A28" i="5"/>
  <c r="J27" i="5"/>
  <c r="K27" i="5" s="1"/>
  <c r="D27" i="5"/>
  <c r="A27" i="5"/>
  <c r="J26" i="5"/>
  <c r="K26" i="5" s="1"/>
  <c r="D26" i="5"/>
  <c r="A26" i="5"/>
  <c r="J25" i="5"/>
  <c r="D25" i="5"/>
  <c r="A25" i="5"/>
  <c r="J24" i="5"/>
  <c r="K24" i="5" s="1"/>
  <c r="D24" i="5"/>
  <c r="A24" i="5"/>
  <c r="J23" i="5"/>
  <c r="K23" i="5" s="1"/>
  <c r="D23" i="5"/>
  <c r="A23" i="5"/>
  <c r="J22" i="5"/>
  <c r="K22" i="5" s="1"/>
  <c r="D22" i="5"/>
  <c r="A22" i="5"/>
  <c r="J21" i="5"/>
  <c r="D21" i="5"/>
  <c r="A21" i="5"/>
  <c r="J20" i="5"/>
  <c r="K20" i="5" s="1"/>
  <c r="D20" i="5"/>
  <c r="A20" i="5"/>
  <c r="J19" i="5"/>
  <c r="K19" i="5" s="1"/>
  <c r="D19" i="5"/>
  <c r="A19" i="5"/>
  <c r="J18" i="5"/>
  <c r="K18" i="5" s="1"/>
  <c r="D18" i="5"/>
  <c r="A18" i="5"/>
  <c r="J17" i="5"/>
  <c r="D17" i="5"/>
  <c r="A17" i="5"/>
  <c r="J16" i="5"/>
  <c r="K16" i="5" s="1"/>
  <c r="D16" i="5"/>
  <c r="A16" i="5"/>
  <c r="J15" i="5"/>
  <c r="K15" i="5" s="1"/>
  <c r="D15" i="5"/>
  <c r="A15" i="5"/>
  <c r="J14" i="5"/>
  <c r="K14" i="5" s="1"/>
  <c r="D14" i="5"/>
  <c r="A14" i="5"/>
  <c r="J13" i="5"/>
  <c r="D13" i="5"/>
  <c r="A13" i="5"/>
  <c r="J12" i="5"/>
  <c r="K12" i="5" s="1"/>
  <c r="D12" i="5"/>
  <c r="A12" i="5"/>
  <c r="J11" i="5"/>
  <c r="K11" i="5" s="1"/>
  <c r="D11" i="5"/>
  <c r="A11" i="5"/>
  <c r="J10" i="5"/>
  <c r="K10" i="5" s="1"/>
  <c r="D10" i="5"/>
  <c r="A10" i="5"/>
  <c r="J9" i="5"/>
  <c r="D9" i="5"/>
  <c r="A9" i="5"/>
  <c r="J8" i="5"/>
  <c r="D8" i="5"/>
  <c r="A8" i="5"/>
  <c r="J7" i="5"/>
  <c r="K7" i="5" s="1"/>
  <c r="A7" i="5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K863" i="4"/>
  <c r="J863" i="4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K847" i="4"/>
  <c r="J847" i="4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K831" i="4"/>
  <c r="J831" i="4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K815" i="4"/>
  <c r="J815" i="4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K799" i="4"/>
  <c r="J799" i="4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K783" i="4"/>
  <c r="J783" i="4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K767" i="4"/>
  <c r="J767" i="4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K751" i="4"/>
  <c r="J751" i="4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K735" i="4"/>
  <c r="J735" i="4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K719" i="4"/>
  <c r="J719" i="4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K703" i="4"/>
  <c r="J703" i="4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K675" i="4"/>
  <c r="J675" i="4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K643" i="4"/>
  <c r="J643" i="4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K611" i="4"/>
  <c r="J611" i="4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K542" i="4"/>
  <c r="L542" i="4" s="1"/>
  <c r="J542" i="4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J532" i="4"/>
  <c r="K532" i="4" s="1"/>
  <c r="L532" i="4" s="1"/>
  <c r="J531" i="4"/>
  <c r="K531" i="4" s="1"/>
  <c r="L531" i="4" s="1"/>
  <c r="J530" i="4"/>
  <c r="K530" i="4" s="1"/>
  <c r="L530" i="4" s="1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K522" i="4"/>
  <c r="L522" i="4" s="1"/>
  <c r="J522" i="4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K500" i="4"/>
  <c r="L500" i="4" s="1"/>
  <c r="J500" i="4"/>
  <c r="L499" i="4"/>
  <c r="J499" i="4"/>
  <c r="K499" i="4" s="1"/>
  <c r="K498" i="4"/>
  <c r="L498" i="4" s="1"/>
  <c r="J498" i="4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K478" i="4"/>
  <c r="L478" i="4" s="1"/>
  <c r="J478" i="4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J467" i="4"/>
  <c r="K467" i="4" s="1"/>
  <c r="L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K462" i="4"/>
  <c r="L462" i="4" s="1"/>
  <c r="J462" i="4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K454" i="4"/>
  <c r="L454" i="4" s="1"/>
  <c r="J454" i="4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J450" i="4"/>
  <c r="K450" i="4" s="1"/>
  <c r="L450" i="4" s="1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K446" i="4"/>
  <c r="L446" i="4" s="1"/>
  <c r="J446" i="4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J442" i="4"/>
  <c r="K442" i="4" s="1"/>
  <c r="L442" i="4" s="1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K438" i="4"/>
  <c r="L438" i="4" s="1"/>
  <c r="J438" i="4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K430" i="4"/>
  <c r="L430" i="4" s="1"/>
  <c r="J430" i="4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K407" i="4"/>
  <c r="L407" i="4" s="1"/>
  <c r="J407" i="4"/>
  <c r="D407" i="4"/>
  <c r="A407" i="4"/>
  <c r="J406" i="4"/>
  <c r="A406" i="4"/>
  <c r="K405" i="4"/>
  <c r="L405" i="4" s="1"/>
  <c r="J405" i="4"/>
  <c r="D405" i="4"/>
  <c r="A405" i="4"/>
  <c r="J404" i="4"/>
  <c r="K404" i="4" s="1"/>
  <c r="L404" i="4" s="1"/>
  <c r="A404" i="4"/>
  <c r="K403" i="4"/>
  <c r="L403" i="4" s="1"/>
  <c r="J403" i="4"/>
  <c r="D403" i="4"/>
  <c r="A403" i="4"/>
  <c r="J402" i="4"/>
  <c r="A402" i="4"/>
  <c r="K401" i="4"/>
  <c r="L401" i="4" s="1"/>
  <c r="J401" i="4"/>
  <c r="D401" i="4"/>
  <c r="A401" i="4"/>
  <c r="J400" i="4"/>
  <c r="K400" i="4" s="1"/>
  <c r="L400" i="4" s="1"/>
  <c r="A400" i="4"/>
  <c r="K399" i="4"/>
  <c r="L399" i="4" s="1"/>
  <c r="J399" i="4"/>
  <c r="D399" i="4"/>
  <c r="A399" i="4"/>
  <c r="J398" i="4"/>
  <c r="A398" i="4"/>
  <c r="K397" i="4"/>
  <c r="L397" i="4" s="1"/>
  <c r="J397" i="4"/>
  <c r="D397" i="4"/>
  <c r="A397" i="4"/>
  <c r="L396" i="4"/>
  <c r="J396" i="4"/>
  <c r="K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D291" i="4" s="1"/>
  <c r="A291" i="4"/>
  <c r="J290" i="4"/>
  <c r="A290" i="4"/>
  <c r="J289" i="4"/>
  <c r="A289" i="4"/>
  <c r="J288" i="4"/>
  <c r="A288" i="4"/>
  <c r="J287" i="4"/>
  <c r="A287" i="4"/>
  <c r="J286" i="4"/>
  <c r="K286" i="4" s="1"/>
  <c r="L286" i="4" s="1"/>
  <c r="M286" i="4" s="1"/>
  <c r="A286" i="4"/>
  <c r="J285" i="4"/>
  <c r="D285" i="4" s="1"/>
  <c r="A285" i="4"/>
  <c r="J284" i="4"/>
  <c r="A284" i="4"/>
  <c r="J283" i="4"/>
  <c r="D283" i="4" s="1"/>
  <c r="A283" i="4"/>
  <c r="J282" i="4"/>
  <c r="K282" i="4" s="1"/>
  <c r="L282" i="4" s="1"/>
  <c r="M282" i="4" s="1"/>
  <c r="A282" i="4"/>
  <c r="J281" i="4"/>
  <c r="A281" i="4"/>
  <c r="J280" i="4"/>
  <c r="A280" i="4"/>
  <c r="J279" i="4"/>
  <c r="D279" i="4" s="1"/>
  <c r="A279" i="4"/>
  <c r="J278" i="4"/>
  <c r="K278" i="4" s="1"/>
  <c r="L278" i="4" s="1"/>
  <c r="M278" i="4" s="1"/>
  <c r="A278" i="4"/>
  <c r="J277" i="4"/>
  <c r="A277" i="4"/>
  <c r="L276" i="4"/>
  <c r="M276" i="4" s="1"/>
  <c r="J276" i="4"/>
  <c r="K276" i="4" s="1"/>
  <c r="D276" i="4"/>
  <c r="A276" i="4"/>
  <c r="J275" i="4"/>
  <c r="D275" i="4" s="1"/>
  <c r="A275" i="4"/>
  <c r="J274" i="4"/>
  <c r="A274" i="4"/>
  <c r="J273" i="4"/>
  <c r="A273" i="4"/>
  <c r="J272" i="4"/>
  <c r="A272" i="4"/>
  <c r="K271" i="4"/>
  <c r="L271" i="4" s="1"/>
  <c r="M271" i="4" s="1"/>
  <c r="J271" i="4"/>
  <c r="D271" i="4"/>
  <c r="A271" i="4"/>
  <c r="J270" i="4"/>
  <c r="A270" i="4"/>
  <c r="J269" i="4"/>
  <c r="A269" i="4"/>
  <c r="J268" i="4"/>
  <c r="A268" i="4"/>
  <c r="K267" i="4"/>
  <c r="L267" i="4" s="1"/>
  <c r="M267" i="4" s="1"/>
  <c r="J267" i="4"/>
  <c r="D267" i="4"/>
  <c r="A267" i="4"/>
  <c r="J266" i="4"/>
  <c r="A266" i="4"/>
  <c r="J265" i="4"/>
  <c r="A265" i="4"/>
  <c r="J264" i="4"/>
  <c r="A264" i="4"/>
  <c r="K263" i="4"/>
  <c r="L263" i="4" s="1"/>
  <c r="M263" i="4" s="1"/>
  <c r="J263" i="4"/>
  <c r="D263" i="4"/>
  <c r="A263" i="4"/>
  <c r="J262" i="4"/>
  <c r="A262" i="4"/>
  <c r="J261" i="4"/>
  <c r="A261" i="4"/>
  <c r="J260" i="4"/>
  <c r="A260" i="4"/>
  <c r="K259" i="4"/>
  <c r="L259" i="4" s="1"/>
  <c r="M259" i="4" s="1"/>
  <c r="J259" i="4"/>
  <c r="D259" i="4"/>
  <c r="A259" i="4"/>
  <c r="J258" i="4"/>
  <c r="A258" i="4"/>
  <c r="J257" i="4"/>
  <c r="A257" i="4"/>
  <c r="J256" i="4"/>
  <c r="A256" i="4"/>
  <c r="K255" i="4"/>
  <c r="L255" i="4" s="1"/>
  <c r="M255" i="4" s="1"/>
  <c r="J255" i="4"/>
  <c r="D255" i="4"/>
  <c r="A255" i="4"/>
  <c r="J254" i="4"/>
  <c r="A254" i="4"/>
  <c r="J253" i="4"/>
  <c r="A253" i="4"/>
  <c r="J252" i="4"/>
  <c r="A252" i="4"/>
  <c r="K251" i="4"/>
  <c r="L251" i="4" s="1"/>
  <c r="M251" i="4" s="1"/>
  <c r="J251" i="4"/>
  <c r="D251" i="4"/>
  <c r="A251" i="4"/>
  <c r="J250" i="4"/>
  <c r="A250" i="4"/>
  <c r="J249" i="4"/>
  <c r="A249" i="4"/>
  <c r="J248" i="4"/>
  <c r="A248" i="4"/>
  <c r="K247" i="4"/>
  <c r="L247" i="4" s="1"/>
  <c r="M247" i="4" s="1"/>
  <c r="J247" i="4"/>
  <c r="D247" i="4"/>
  <c r="A247" i="4"/>
  <c r="J246" i="4"/>
  <c r="A246" i="4"/>
  <c r="J245" i="4"/>
  <c r="A245" i="4"/>
  <c r="J244" i="4"/>
  <c r="A244" i="4"/>
  <c r="K243" i="4"/>
  <c r="L243" i="4" s="1"/>
  <c r="M243" i="4" s="1"/>
  <c r="J243" i="4"/>
  <c r="D243" i="4"/>
  <c r="A243" i="4"/>
  <c r="J242" i="4"/>
  <c r="A242" i="4"/>
  <c r="J241" i="4"/>
  <c r="A241" i="4"/>
  <c r="J240" i="4"/>
  <c r="A240" i="4"/>
  <c r="K239" i="4"/>
  <c r="L239" i="4" s="1"/>
  <c r="M239" i="4" s="1"/>
  <c r="J239" i="4"/>
  <c r="D239" i="4"/>
  <c r="A239" i="4"/>
  <c r="J238" i="4"/>
  <c r="A238" i="4"/>
  <c r="J237" i="4"/>
  <c r="A237" i="4"/>
  <c r="J236" i="4"/>
  <c r="A236" i="4"/>
  <c r="K235" i="4"/>
  <c r="L235" i="4" s="1"/>
  <c r="M235" i="4" s="1"/>
  <c r="J235" i="4"/>
  <c r="D235" i="4"/>
  <c r="A235" i="4"/>
  <c r="J234" i="4"/>
  <c r="A234" i="4"/>
  <c r="J233" i="4"/>
  <c r="A233" i="4"/>
  <c r="J232" i="4"/>
  <c r="A232" i="4"/>
  <c r="K231" i="4"/>
  <c r="L231" i="4" s="1"/>
  <c r="M231" i="4" s="1"/>
  <c r="J231" i="4"/>
  <c r="D231" i="4"/>
  <c r="A231" i="4"/>
  <c r="J230" i="4"/>
  <c r="A230" i="4"/>
  <c r="J229" i="4"/>
  <c r="A229" i="4"/>
  <c r="J228" i="4"/>
  <c r="A228" i="4"/>
  <c r="J227" i="4"/>
  <c r="K227" i="4" s="1"/>
  <c r="L227" i="4" s="1"/>
  <c r="M227" i="4" s="1"/>
  <c r="A227" i="4"/>
  <c r="J226" i="4"/>
  <c r="A226" i="4"/>
  <c r="K225" i="4"/>
  <c r="L225" i="4" s="1"/>
  <c r="M225" i="4" s="1"/>
  <c r="J225" i="4"/>
  <c r="D225" i="4"/>
  <c r="A225" i="4"/>
  <c r="J224" i="4"/>
  <c r="A224" i="4"/>
  <c r="J223" i="4"/>
  <c r="K223" i="4" s="1"/>
  <c r="L223" i="4" s="1"/>
  <c r="M223" i="4" s="1"/>
  <c r="A223" i="4"/>
  <c r="J222" i="4"/>
  <c r="A222" i="4"/>
  <c r="K221" i="4"/>
  <c r="L221" i="4" s="1"/>
  <c r="M221" i="4" s="1"/>
  <c r="J221" i="4"/>
  <c r="D221" i="4"/>
  <c r="A221" i="4"/>
  <c r="J220" i="4"/>
  <c r="A220" i="4"/>
  <c r="J219" i="4"/>
  <c r="K219" i="4" s="1"/>
  <c r="L219" i="4" s="1"/>
  <c r="M219" i="4" s="1"/>
  <c r="A219" i="4"/>
  <c r="J218" i="4"/>
  <c r="A218" i="4"/>
  <c r="J217" i="4"/>
  <c r="K217" i="4" s="1"/>
  <c r="L217" i="4" s="1"/>
  <c r="M217" i="4" s="1"/>
  <c r="A217" i="4"/>
  <c r="J216" i="4"/>
  <c r="K216" i="4" s="1"/>
  <c r="L216" i="4" s="1"/>
  <c r="M216" i="4" s="1"/>
  <c r="A216" i="4"/>
  <c r="J215" i="4"/>
  <c r="K215" i="4" s="1"/>
  <c r="L215" i="4" s="1"/>
  <c r="M215" i="4" s="1"/>
  <c r="A215" i="4"/>
  <c r="J214" i="4"/>
  <c r="K214" i="4" s="1"/>
  <c r="L214" i="4" s="1"/>
  <c r="M214" i="4" s="1"/>
  <c r="A214" i="4"/>
  <c r="J213" i="4"/>
  <c r="K213" i="4" s="1"/>
  <c r="L213" i="4" s="1"/>
  <c r="M213" i="4" s="1"/>
  <c r="A213" i="4"/>
  <c r="J212" i="4"/>
  <c r="K212" i="4" s="1"/>
  <c r="L212" i="4" s="1"/>
  <c r="M212" i="4" s="1"/>
  <c r="A212" i="4"/>
  <c r="J211" i="4"/>
  <c r="K211" i="4" s="1"/>
  <c r="L211" i="4" s="1"/>
  <c r="M211" i="4" s="1"/>
  <c r="A211" i="4"/>
  <c r="J210" i="4"/>
  <c r="A210" i="4"/>
  <c r="J209" i="4"/>
  <c r="K209" i="4" s="1"/>
  <c r="L209" i="4" s="1"/>
  <c r="M209" i="4" s="1"/>
  <c r="A209" i="4"/>
  <c r="J208" i="4"/>
  <c r="K208" i="4" s="1"/>
  <c r="L208" i="4" s="1"/>
  <c r="M208" i="4" s="1"/>
  <c r="A208" i="4"/>
  <c r="J207" i="4"/>
  <c r="K207" i="4" s="1"/>
  <c r="L207" i="4" s="1"/>
  <c r="M207" i="4" s="1"/>
  <c r="A207" i="4"/>
  <c r="J206" i="4"/>
  <c r="K206" i="4" s="1"/>
  <c r="L206" i="4" s="1"/>
  <c r="M206" i="4" s="1"/>
  <c r="A206" i="4"/>
  <c r="J205" i="4"/>
  <c r="K205" i="4" s="1"/>
  <c r="L205" i="4" s="1"/>
  <c r="M205" i="4" s="1"/>
  <c r="A205" i="4"/>
  <c r="J204" i="4"/>
  <c r="K204" i="4" s="1"/>
  <c r="L204" i="4" s="1"/>
  <c r="M204" i="4" s="1"/>
  <c r="D204" i="4"/>
  <c r="A204" i="4"/>
  <c r="J203" i="4"/>
  <c r="K203" i="4" s="1"/>
  <c r="L203" i="4" s="1"/>
  <c r="M203" i="4" s="1"/>
  <c r="A203" i="4"/>
  <c r="J202" i="4"/>
  <c r="K202" i="4" s="1"/>
  <c r="L202" i="4" s="1"/>
  <c r="M202" i="4" s="1"/>
  <c r="A202" i="4"/>
  <c r="J201" i="4"/>
  <c r="K201" i="4" s="1"/>
  <c r="L201" i="4" s="1"/>
  <c r="M201" i="4" s="1"/>
  <c r="A201" i="4"/>
  <c r="J200" i="4"/>
  <c r="A200" i="4"/>
  <c r="K199" i="4"/>
  <c r="L199" i="4" s="1"/>
  <c r="M199" i="4" s="1"/>
  <c r="J199" i="4"/>
  <c r="D199" i="4"/>
  <c r="A199" i="4"/>
  <c r="K198" i="4"/>
  <c r="L198" i="4" s="1"/>
  <c r="M198" i="4" s="1"/>
  <c r="J198" i="4"/>
  <c r="D198" i="4"/>
  <c r="A198" i="4"/>
  <c r="K197" i="4"/>
  <c r="L197" i="4" s="1"/>
  <c r="M197" i="4" s="1"/>
  <c r="J197" i="4"/>
  <c r="D197" i="4"/>
  <c r="A197" i="4"/>
  <c r="J196" i="4"/>
  <c r="K196" i="4" s="1"/>
  <c r="L196" i="4" s="1"/>
  <c r="M196" i="4" s="1"/>
  <c r="A196" i="4"/>
  <c r="J195" i="4"/>
  <c r="K195" i="4" s="1"/>
  <c r="L195" i="4" s="1"/>
  <c r="M195" i="4" s="1"/>
  <c r="A195" i="4"/>
  <c r="J194" i="4"/>
  <c r="K194" i="4" s="1"/>
  <c r="L194" i="4" s="1"/>
  <c r="M194" i="4" s="1"/>
  <c r="A194" i="4"/>
  <c r="J193" i="4"/>
  <c r="K193" i="4" s="1"/>
  <c r="L193" i="4" s="1"/>
  <c r="M193" i="4" s="1"/>
  <c r="A193" i="4"/>
  <c r="J192" i="4"/>
  <c r="A192" i="4"/>
  <c r="J191" i="4"/>
  <c r="K191" i="4" s="1"/>
  <c r="L191" i="4" s="1"/>
  <c r="M191" i="4" s="1"/>
  <c r="A191" i="4"/>
  <c r="J190" i="4"/>
  <c r="A190" i="4"/>
  <c r="J189" i="4"/>
  <c r="K189" i="4" s="1"/>
  <c r="L189" i="4" s="1"/>
  <c r="M189" i="4" s="1"/>
  <c r="A189" i="4"/>
  <c r="J188" i="4"/>
  <c r="A188" i="4"/>
  <c r="J187" i="4"/>
  <c r="K187" i="4" s="1"/>
  <c r="L187" i="4" s="1"/>
  <c r="M187" i="4" s="1"/>
  <c r="A187" i="4"/>
  <c r="J186" i="4"/>
  <c r="A186" i="4"/>
  <c r="L185" i="4"/>
  <c r="M185" i="4" s="1"/>
  <c r="J185" i="4"/>
  <c r="K185" i="4" s="1"/>
  <c r="A185" i="4"/>
  <c r="J184" i="4"/>
  <c r="A184" i="4"/>
  <c r="J183" i="4"/>
  <c r="K183" i="4" s="1"/>
  <c r="L183" i="4" s="1"/>
  <c r="M183" i="4" s="1"/>
  <c r="A183" i="4"/>
  <c r="J182" i="4"/>
  <c r="A182" i="4"/>
  <c r="J181" i="4"/>
  <c r="K181" i="4" s="1"/>
  <c r="L181" i="4" s="1"/>
  <c r="M181" i="4" s="1"/>
  <c r="A181" i="4"/>
  <c r="J180" i="4"/>
  <c r="A180" i="4"/>
  <c r="J179" i="4"/>
  <c r="K179" i="4" s="1"/>
  <c r="L179" i="4" s="1"/>
  <c r="M179" i="4" s="1"/>
  <c r="A179" i="4"/>
  <c r="J178" i="4"/>
  <c r="A178" i="4"/>
  <c r="J177" i="4"/>
  <c r="K177" i="4" s="1"/>
  <c r="L177" i="4" s="1"/>
  <c r="M177" i="4" s="1"/>
  <c r="A177" i="4"/>
  <c r="J176" i="4"/>
  <c r="A176" i="4"/>
  <c r="J175" i="4"/>
  <c r="K175" i="4" s="1"/>
  <c r="L175" i="4" s="1"/>
  <c r="M175" i="4" s="1"/>
  <c r="A175" i="4"/>
  <c r="J174" i="4"/>
  <c r="A174" i="4"/>
  <c r="J173" i="4"/>
  <c r="K173" i="4" s="1"/>
  <c r="L173" i="4" s="1"/>
  <c r="M173" i="4" s="1"/>
  <c r="A173" i="4"/>
  <c r="J172" i="4"/>
  <c r="A172" i="4"/>
  <c r="J171" i="4"/>
  <c r="K171" i="4" s="1"/>
  <c r="L171" i="4" s="1"/>
  <c r="M171" i="4" s="1"/>
  <c r="A171" i="4"/>
  <c r="J170" i="4"/>
  <c r="A170" i="4"/>
  <c r="J169" i="4"/>
  <c r="K169" i="4" s="1"/>
  <c r="L169" i="4" s="1"/>
  <c r="M169" i="4" s="1"/>
  <c r="A169" i="4"/>
  <c r="J168" i="4"/>
  <c r="A168" i="4"/>
  <c r="J167" i="4"/>
  <c r="K167" i="4" s="1"/>
  <c r="L167" i="4" s="1"/>
  <c r="M167" i="4" s="1"/>
  <c r="A167" i="4"/>
  <c r="J166" i="4"/>
  <c r="A166" i="4"/>
  <c r="J165" i="4"/>
  <c r="K165" i="4" s="1"/>
  <c r="L165" i="4" s="1"/>
  <c r="M165" i="4" s="1"/>
  <c r="A165" i="4"/>
  <c r="J164" i="4"/>
  <c r="A164" i="4"/>
  <c r="J163" i="4"/>
  <c r="K163" i="4" s="1"/>
  <c r="L163" i="4" s="1"/>
  <c r="M163" i="4" s="1"/>
  <c r="A163" i="4"/>
  <c r="J162" i="4"/>
  <c r="A162" i="4"/>
  <c r="J161" i="4"/>
  <c r="K161" i="4" s="1"/>
  <c r="L161" i="4" s="1"/>
  <c r="M161" i="4" s="1"/>
  <c r="A161" i="4"/>
  <c r="J160" i="4"/>
  <c r="A160" i="4"/>
  <c r="J159" i="4"/>
  <c r="K159" i="4" s="1"/>
  <c r="L159" i="4" s="1"/>
  <c r="M159" i="4" s="1"/>
  <c r="A159" i="4"/>
  <c r="J158" i="4"/>
  <c r="A158" i="4"/>
  <c r="J157" i="4"/>
  <c r="K157" i="4" s="1"/>
  <c r="L157" i="4" s="1"/>
  <c r="M157" i="4" s="1"/>
  <c r="A157" i="4"/>
  <c r="J156" i="4"/>
  <c r="A156" i="4"/>
  <c r="J155" i="4"/>
  <c r="K155" i="4" s="1"/>
  <c r="L155" i="4" s="1"/>
  <c r="M155" i="4" s="1"/>
  <c r="A155" i="4"/>
  <c r="J154" i="4"/>
  <c r="A154" i="4"/>
  <c r="L153" i="4"/>
  <c r="M153" i="4" s="1"/>
  <c r="J153" i="4"/>
  <c r="K153" i="4" s="1"/>
  <c r="A153" i="4"/>
  <c r="J152" i="4"/>
  <c r="A152" i="4"/>
  <c r="J151" i="4"/>
  <c r="K151" i="4" s="1"/>
  <c r="L151" i="4" s="1"/>
  <c r="M151" i="4" s="1"/>
  <c r="A151" i="4"/>
  <c r="J150" i="4"/>
  <c r="A150" i="4"/>
  <c r="J149" i="4"/>
  <c r="K149" i="4" s="1"/>
  <c r="L149" i="4" s="1"/>
  <c r="M149" i="4" s="1"/>
  <c r="A149" i="4"/>
  <c r="J148" i="4"/>
  <c r="A148" i="4"/>
  <c r="J147" i="4"/>
  <c r="K147" i="4" s="1"/>
  <c r="L147" i="4" s="1"/>
  <c r="M147" i="4" s="1"/>
  <c r="A147" i="4"/>
  <c r="J146" i="4"/>
  <c r="A146" i="4"/>
  <c r="J145" i="4"/>
  <c r="K145" i="4" s="1"/>
  <c r="L145" i="4" s="1"/>
  <c r="M145" i="4" s="1"/>
  <c r="A145" i="4"/>
  <c r="J144" i="4"/>
  <c r="A144" i="4"/>
  <c r="J143" i="4"/>
  <c r="K143" i="4" s="1"/>
  <c r="L143" i="4" s="1"/>
  <c r="M143" i="4" s="1"/>
  <c r="A143" i="4"/>
  <c r="J142" i="4"/>
  <c r="A142" i="4"/>
  <c r="J141" i="4"/>
  <c r="K141" i="4" s="1"/>
  <c r="L141" i="4" s="1"/>
  <c r="M141" i="4" s="1"/>
  <c r="A141" i="4"/>
  <c r="J140" i="4"/>
  <c r="A140" i="4"/>
  <c r="J139" i="4"/>
  <c r="K139" i="4" s="1"/>
  <c r="L139" i="4" s="1"/>
  <c r="M139" i="4" s="1"/>
  <c r="A139" i="4"/>
  <c r="J138" i="4"/>
  <c r="A138" i="4"/>
  <c r="J137" i="4"/>
  <c r="K137" i="4" s="1"/>
  <c r="L137" i="4" s="1"/>
  <c r="M137" i="4" s="1"/>
  <c r="A137" i="4"/>
  <c r="J136" i="4"/>
  <c r="A136" i="4"/>
  <c r="J135" i="4"/>
  <c r="K135" i="4" s="1"/>
  <c r="L135" i="4" s="1"/>
  <c r="M135" i="4" s="1"/>
  <c r="A135" i="4"/>
  <c r="J134" i="4"/>
  <c r="A134" i="4"/>
  <c r="J133" i="4"/>
  <c r="K133" i="4" s="1"/>
  <c r="L133" i="4" s="1"/>
  <c r="M133" i="4" s="1"/>
  <c r="A133" i="4"/>
  <c r="J132" i="4"/>
  <c r="A132" i="4"/>
  <c r="J131" i="4"/>
  <c r="K131" i="4" s="1"/>
  <c r="L131" i="4" s="1"/>
  <c r="M131" i="4" s="1"/>
  <c r="A131" i="4"/>
  <c r="J130" i="4"/>
  <c r="A130" i="4"/>
  <c r="J129" i="4"/>
  <c r="K129" i="4" s="1"/>
  <c r="L129" i="4" s="1"/>
  <c r="M129" i="4" s="1"/>
  <c r="A129" i="4"/>
  <c r="J128" i="4"/>
  <c r="A128" i="4"/>
  <c r="J127" i="4"/>
  <c r="K127" i="4" s="1"/>
  <c r="L127" i="4" s="1"/>
  <c r="M127" i="4" s="1"/>
  <c r="A127" i="4"/>
  <c r="J126" i="4"/>
  <c r="A126" i="4"/>
  <c r="J125" i="4"/>
  <c r="K125" i="4" s="1"/>
  <c r="L125" i="4" s="1"/>
  <c r="M125" i="4" s="1"/>
  <c r="A125" i="4"/>
  <c r="J124" i="4"/>
  <c r="A124" i="4"/>
  <c r="J123" i="4"/>
  <c r="K123" i="4" s="1"/>
  <c r="L123" i="4" s="1"/>
  <c r="M123" i="4" s="1"/>
  <c r="A123" i="4"/>
  <c r="J122" i="4"/>
  <c r="A122" i="4"/>
  <c r="L121" i="4"/>
  <c r="M121" i="4" s="1"/>
  <c r="J121" i="4"/>
  <c r="K121" i="4" s="1"/>
  <c r="A121" i="4"/>
  <c r="J120" i="4"/>
  <c r="K120" i="4" s="1"/>
  <c r="A120" i="4"/>
  <c r="J119" i="4"/>
  <c r="K119" i="4" s="1"/>
  <c r="A119" i="4"/>
  <c r="J118" i="4"/>
  <c r="A118" i="4"/>
  <c r="J117" i="4"/>
  <c r="A117" i="4"/>
  <c r="J116" i="4"/>
  <c r="A116" i="4"/>
  <c r="J115" i="4"/>
  <c r="K115" i="4" s="1"/>
  <c r="A115" i="4"/>
  <c r="J114" i="4"/>
  <c r="K114" i="4" s="1"/>
  <c r="A114" i="4"/>
  <c r="J113" i="4"/>
  <c r="A113" i="4"/>
  <c r="J112" i="4"/>
  <c r="A112" i="4"/>
  <c r="J111" i="4"/>
  <c r="K111" i="4" s="1"/>
  <c r="A111" i="4"/>
  <c r="J110" i="4"/>
  <c r="K110" i="4" s="1"/>
  <c r="A110" i="4"/>
  <c r="J109" i="4"/>
  <c r="A109" i="4"/>
  <c r="J108" i="4"/>
  <c r="A108" i="4"/>
  <c r="J107" i="4"/>
  <c r="K107" i="4" s="1"/>
  <c r="A107" i="4"/>
  <c r="J106" i="4"/>
  <c r="K106" i="4" s="1"/>
  <c r="A106" i="4"/>
  <c r="J105" i="4"/>
  <c r="A105" i="4"/>
  <c r="J104" i="4"/>
  <c r="A104" i="4"/>
  <c r="J103" i="4"/>
  <c r="K103" i="4" s="1"/>
  <c r="A103" i="4"/>
  <c r="J102" i="4"/>
  <c r="K102" i="4" s="1"/>
  <c r="A102" i="4"/>
  <c r="J101" i="4"/>
  <c r="A101" i="4"/>
  <c r="J100" i="4"/>
  <c r="A100" i="4"/>
  <c r="J99" i="4"/>
  <c r="K99" i="4" s="1"/>
  <c r="A99" i="4"/>
  <c r="J98" i="4"/>
  <c r="K98" i="4" s="1"/>
  <c r="A98" i="4"/>
  <c r="J97" i="4"/>
  <c r="A97" i="4"/>
  <c r="J96" i="4"/>
  <c r="A96" i="4"/>
  <c r="J95" i="4"/>
  <c r="K95" i="4" s="1"/>
  <c r="A95" i="4"/>
  <c r="J94" i="4"/>
  <c r="K94" i="4" s="1"/>
  <c r="A94" i="4"/>
  <c r="J93" i="4"/>
  <c r="A93" i="4"/>
  <c r="J92" i="4"/>
  <c r="A92" i="4"/>
  <c r="J91" i="4"/>
  <c r="K91" i="4" s="1"/>
  <c r="A91" i="4"/>
  <c r="J90" i="4"/>
  <c r="K90" i="4" s="1"/>
  <c r="A90" i="4"/>
  <c r="J89" i="4"/>
  <c r="A89" i="4"/>
  <c r="J88" i="4"/>
  <c r="A88" i="4"/>
  <c r="J87" i="4"/>
  <c r="K87" i="4" s="1"/>
  <c r="A87" i="4"/>
  <c r="J86" i="4"/>
  <c r="K86" i="4" s="1"/>
  <c r="A86" i="4"/>
  <c r="J85" i="4"/>
  <c r="A85" i="4"/>
  <c r="J84" i="4"/>
  <c r="A84" i="4"/>
  <c r="J83" i="4"/>
  <c r="K83" i="4" s="1"/>
  <c r="A83" i="4"/>
  <c r="J82" i="4"/>
  <c r="K82" i="4" s="1"/>
  <c r="A82" i="4"/>
  <c r="J81" i="4"/>
  <c r="A81" i="4"/>
  <c r="J80" i="4"/>
  <c r="A80" i="4"/>
  <c r="J79" i="4"/>
  <c r="K79" i="4" s="1"/>
  <c r="A79" i="4"/>
  <c r="J78" i="4"/>
  <c r="K78" i="4" s="1"/>
  <c r="A78" i="4"/>
  <c r="J77" i="4"/>
  <c r="A77" i="4"/>
  <c r="J76" i="4"/>
  <c r="A76" i="4"/>
  <c r="J75" i="4"/>
  <c r="K75" i="4" s="1"/>
  <c r="A75" i="4"/>
  <c r="J74" i="4"/>
  <c r="K74" i="4" s="1"/>
  <c r="A74" i="4"/>
  <c r="J73" i="4"/>
  <c r="A73" i="4"/>
  <c r="J72" i="4"/>
  <c r="A72" i="4"/>
  <c r="J71" i="4"/>
  <c r="K71" i="4" s="1"/>
  <c r="A71" i="4"/>
  <c r="J70" i="4"/>
  <c r="K70" i="4" s="1"/>
  <c r="A70" i="4"/>
  <c r="J69" i="4"/>
  <c r="A69" i="4"/>
  <c r="J68" i="4"/>
  <c r="A68" i="4"/>
  <c r="J67" i="4"/>
  <c r="K67" i="4" s="1"/>
  <c r="A67" i="4"/>
  <c r="J66" i="4"/>
  <c r="K66" i="4" s="1"/>
  <c r="A66" i="4"/>
  <c r="J65" i="4"/>
  <c r="A65" i="4"/>
  <c r="J64" i="4"/>
  <c r="A64" i="4"/>
  <c r="J63" i="4"/>
  <c r="K63" i="4" s="1"/>
  <c r="A63" i="4"/>
  <c r="J62" i="4"/>
  <c r="K62" i="4" s="1"/>
  <c r="A62" i="4"/>
  <c r="J61" i="4"/>
  <c r="A61" i="4"/>
  <c r="J60" i="4"/>
  <c r="A60" i="4"/>
  <c r="J59" i="4"/>
  <c r="K59" i="4" s="1"/>
  <c r="A59" i="4"/>
  <c r="J58" i="4"/>
  <c r="K58" i="4" s="1"/>
  <c r="A58" i="4"/>
  <c r="J57" i="4"/>
  <c r="A57" i="4"/>
  <c r="J56" i="4"/>
  <c r="A56" i="4"/>
  <c r="J55" i="4"/>
  <c r="K55" i="4" s="1"/>
  <c r="A55" i="4"/>
  <c r="J54" i="4"/>
  <c r="K54" i="4" s="1"/>
  <c r="A54" i="4"/>
  <c r="J53" i="4"/>
  <c r="A53" i="4"/>
  <c r="J52" i="4"/>
  <c r="A52" i="4"/>
  <c r="J51" i="4"/>
  <c r="K51" i="4" s="1"/>
  <c r="A51" i="4"/>
  <c r="J50" i="4"/>
  <c r="K50" i="4" s="1"/>
  <c r="A50" i="4"/>
  <c r="J49" i="4"/>
  <c r="A49" i="4"/>
  <c r="J48" i="4"/>
  <c r="A48" i="4"/>
  <c r="J47" i="4"/>
  <c r="K47" i="4" s="1"/>
  <c r="A47" i="4"/>
  <c r="J46" i="4"/>
  <c r="K46" i="4" s="1"/>
  <c r="A46" i="4"/>
  <c r="J45" i="4"/>
  <c r="A45" i="4"/>
  <c r="J44" i="4"/>
  <c r="A44" i="4"/>
  <c r="J43" i="4"/>
  <c r="K43" i="4" s="1"/>
  <c r="A43" i="4"/>
  <c r="J42" i="4"/>
  <c r="K42" i="4" s="1"/>
  <c r="A42" i="4"/>
  <c r="J41" i="4"/>
  <c r="A41" i="4"/>
  <c r="J40" i="4"/>
  <c r="A40" i="4"/>
  <c r="J39" i="4"/>
  <c r="K39" i="4" s="1"/>
  <c r="A39" i="4"/>
  <c r="J38" i="4"/>
  <c r="K38" i="4" s="1"/>
  <c r="A38" i="4"/>
  <c r="J37" i="4"/>
  <c r="A37" i="4"/>
  <c r="J36" i="4"/>
  <c r="A36" i="4"/>
  <c r="J35" i="4"/>
  <c r="K35" i="4" s="1"/>
  <c r="A35" i="4"/>
  <c r="J34" i="4"/>
  <c r="K34" i="4" s="1"/>
  <c r="A34" i="4"/>
  <c r="J33" i="4"/>
  <c r="A33" i="4"/>
  <c r="J32" i="4"/>
  <c r="A32" i="4"/>
  <c r="J31" i="4"/>
  <c r="K31" i="4" s="1"/>
  <c r="A31" i="4"/>
  <c r="J30" i="4"/>
  <c r="K30" i="4" s="1"/>
  <c r="A30" i="4"/>
  <c r="J29" i="4"/>
  <c r="A29" i="4"/>
  <c r="J28" i="4"/>
  <c r="A28" i="4"/>
  <c r="J27" i="4"/>
  <c r="K27" i="4" s="1"/>
  <c r="A27" i="4"/>
  <c r="J26" i="4"/>
  <c r="K26" i="4" s="1"/>
  <c r="A26" i="4"/>
  <c r="J25" i="4"/>
  <c r="A25" i="4"/>
  <c r="J24" i="4"/>
  <c r="A24" i="4"/>
  <c r="J23" i="4"/>
  <c r="K23" i="4" s="1"/>
  <c r="A23" i="4"/>
  <c r="J22" i="4"/>
  <c r="K22" i="4" s="1"/>
  <c r="A22" i="4"/>
  <c r="J21" i="4"/>
  <c r="A21" i="4"/>
  <c r="J20" i="4"/>
  <c r="A20" i="4"/>
  <c r="J19" i="4"/>
  <c r="K19" i="4" s="1"/>
  <c r="A19" i="4"/>
  <c r="J18" i="4"/>
  <c r="A18" i="4"/>
  <c r="J17" i="4"/>
  <c r="A17" i="4"/>
  <c r="J16" i="4"/>
  <c r="A16" i="4"/>
  <c r="J15" i="4"/>
  <c r="K15" i="4" s="1"/>
  <c r="A15" i="4"/>
  <c r="J14" i="4"/>
  <c r="K14" i="4" s="1"/>
  <c r="A14" i="4"/>
  <c r="J13" i="4"/>
  <c r="K13" i="4" s="1"/>
  <c r="A13" i="4"/>
  <c r="J12" i="4"/>
  <c r="A12" i="4"/>
  <c r="J11" i="4"/>
  <c r="K11" i="4" s="1"/>
  <c r="A11" i="4"/>
  <c r="J10" i="4"/>
  <c r="K10" i="4" s="1"/>
  <c r="A10" i="4"/>
  <c r="J9" i="4"/>
  <c r="A9" i="4"/>
  <c r="J8" i="4"/>
  <c r="A8" i="4"/>
  <c r="J7" i="4"/>
  <c r="K7" i="4" s="1"/>
  <c r="A7" i="4"/>
  <c r="D237" i="7" l="1"/>
  <c r="K237" i="7"/>
  <c r="L237" i="7" s="1"/>
  <c r="M237" i="7" s="1"/>
  <c r="D253" i="7"/>
  <c r="K253" i="7"/>
  <c r="L253" i="7" s="1"/>
  <c r="M253" i="7" s="1"/>
  <c r="D269" i="7"/>
  <c r="K269" i="7"/>
  <c r="L269" i="7" s="1"/>
  <c r="M269" i="7" s="1"/>
  <c r="D339" i="7"/>
  <c r="K339" i="7"/>
  <c r="L339" i="7" s="1"/>
  <c r="K353" i="7"/>
  <c r="L353" i="7" s="1"/>
  <c r="D353" i="7"/>
  <c r="D360" i="7"/>
  <c r="K360" i="7"/>
  <c r="L360" i="7" s="1"/>
  <c r="K377" i="7"/>
  <c r="L377" i="7" s="1"/>
  <c r="D377" i="7"/>
  <c r="D384" i="7"/>
  <c r="K384" i="7"/>
  <c r="L384" i="7" s="1"/>
  <c r="K398" i="7"/>
  <c r="L398" i="7" s="1"/>
  <c r="D398" i="7"/>
  <c r="K420" i="7"/>
  <c r="L420" i="7" s="1"/>
  <c r="D420" i="7"/>
  <c r="D292" i="4"/>
  <c r="K200" i="6"/>
  <c r="L200" i="6" s="1"/>
  <c r="M200" i="6" s="1"/>
  <c r="K214" i="6"/>
  <c r="L214" i="6" s="1"/>
  <c r="M214" i="6" s="1"/>
  <c r="K253" i="6"/>
  <c r="L253" i="6" s="1"/>
  <c r="M253" i="6" s="1"/>
  <c r="K317" i="6"/>
  <c r="L317" i="6" s="1"/>
  <c r="M317" i="6" s="1"/>
  <c r="K326" i="6"/>
  <c r="L326" i="6" s="1"/>
  <c r="K351" i="6"/>
  <c r="L351" i="6" s="1"/>
  <c r="K354" i="6"/>
  <c r="L354" i="6" s="1"/>
  <c r="D325" i="7"/>
  <c r="K325" i="7"/>
  <c r="L325" i="7" s="1"/>
  <c r="D135" i="6"/>
  <c r="D151" i="6"/>
  <c r="D167" i="6"/>
  <c r="D175" i="6"/>
  <c r="D191" i="6"/>
  <c r="D197" i="6"/>
  <c r="D209" i="6"/>
  <c r="K227" i="6"/>
  <c r="L227" i="6" s="1"/>
  <c r="M227" i="6" s="1"/>
  <c r="D240" i="6"/>
  <c r="D266" i="6"/>
  <c r="K269" i="6"/>
  <c r="L269" i="6" s="1"/>
  <c r="M269" i="6" s="1"/>
  <c r="D292" i="6"/>
  <c r="D304" i="6"/>
  <c r="D324" i="6"/>
  <c r="K331" i="6"/>
  <c r="L331" i="6" s="1"/>
  <c r="D333" i="6"/>
  <c r="K340" i="6"/>
  <c r="L340" i="6" s="1"/>
  <c r="K363" i="6"/>
  <c r="L363" i="6" s="1"/>
  <c r="D365" i="6"/>
  <c r="K124" i="7"/>
  <c r="L124" i="7" s="1"/>
  <c r="M124" i="7" s="1"/>
  <c r="K132" i="7"/>
  <c r="L132" i="7" s="1"/>
  <c r="M132" i="7" s="1"/>
  <c r="D221" i="7"/>
  <c r="D245" i="7"/>
  <c r="K245" i="7"/>
  <c r="L245" i="7" s="1"/>
  <c r="M245" i="7" s="1"/>
  <c r="D261" i="7"/>
  <c r="K261" i="7"/>
  <c r="L261" i="7" s="1"/>
  <c r="M261" i="7" s="1"/>
  <c r="D285" i="7"/>
  <c r="K285" i="7"/>
  <c r="L285" i="7" s="1"/>
  <c r="M285" i="7" s="1"/>
  <c r="D331" i="7"/>
  <c r="K331" i="7"/>
  <c r="L331" i="7" s="1"/>
  <c r="K342" i="7"/>
  <c r="L342" i="7" s="1"/>
  <c r="D342" i="7"/>
  <c r="D352" i="7"/>
  <c r="K352" i="7"/>
  <c r="L352" i="7" s="1"/>
  <c r="K385" i="7"/>
  <c r="L385" i="7" s="1"/>
  <c r="D385" i="7"/>
  <c r="D399" i="7"/>
  <c r="K399" i="7"/>
  <c r="L399" i="7" s="1"/>
  <c r="D212" i="4"/>
  <c r="D123" i="6"/>
  <c r="D139" i="6"/>
  <c r="D155" i="6"/>
  <c r="D171" i="6"/>
  <c r="D201" i="6"/>
  <c r="D244" i="6"/>
  <c r="D256" i="6"/>
  <c r="D282" i="6"/>
  <c r="D308" i="6"/>
  <c r="D320" i="6"/>
  <c r="D213" i="7"/>
  <c r="D299" i="7"/>
  <c r="K299" i="7"/>
  <c r="L299" i="7" s="1"/>
  <c r="M299" i="7" s="1"/>
  <c r="D410" i="7"/>
  <c r="K410" i="7"/>
  <c r="L410" i="7" s="1"/>
  <c r="D362" i="7"/>
  <c r="D366" i="7"/>
  <c r="D370" i="7"/>
  <c r="D394" i="7"/>
  <c r="D404" i="7"/>
  <c r="D316" i="7"/>
  <c r="D401" i="7"/>
  <c r="D416" i="7"/>
  <c r="D424" i="7"/>
  <c r="D208" i="4"/>
  <c r="D216" i="4"/>
  <c r="K279" i="4"/>
  <c r="L279" i="4" s="1"/>
  <c r="M279" i="4" s="1"/>
  <c r="D282" i="4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D138" i="7"/>
  <c r="K138" i="7"/>
  <c r="L138" i="7" s="1"/>
  <c r="M138" i="7" s="1"/>
  <c r="K139" i="7"/>
  <c r="L139" i="7" s="1"/>
  <c r="M139" i="7" s="1"/>
  <c r="D139" i="7"/>
  <c r="K145" i="7"/>
  <c r="L145" i="7" s="1"/>
  <c r="M145" i="7" s="1"/>
  <c r="D145" i="7"/>
  <c r="D148" i="7"/>
  <c r="K148" i="7"/>
  <c r="L148" i="7" s="1"/>
  <c r="M148" i="7" s="1"/>
  <c r="K149" i="7"/>
  <c r="L149" i="7" s="1"/>
  <c r="M149" i="7" s="1"/>
  <c r="D149" i="7"/>
  <c r="D154" i="7"/>
  <c r="K154" i="7"/>
  <c r="L154" i="7" s="1"/>
  <c r="M154" i="7" s="1"/>
  <c r="K155" i="7"/>
  <c r="L155" i="7" s="1"/>
  <c r="M155" i="7" s="1"/>
  <c r="D155" i="7"/>
  <c r="K161" i="7"/>
  <c r="L161" i="7" s="1"/>
  <c r="M161" i="7" s="1"/>
  <c r="D161" i="7"/>
  <c r="D164" i="7"/>
  <c r="K164" i="7"/>
  <c r="L164" i="7" s="1"/>
  <c r="M164" i="7" s="1"/>
  <c r="K165" i="7"/>
  <c r="L165" i="7" s="1"/>
  <c r="M165" i="7" s="1"/>
  <c r="D165" i="7"/>
  <c r="D170" i="7"/>
  <c r="K170" i="7"/>
  <c r="L170" i="7" s="1"/>
  <c r="M170" i="7" s="1"/>
  <c r="K171" i="7"/>
  <c r="L171" i="7" s="1"/>
  <c r="M171" i="7" s="1"/>
  <c r="D171" i="7"/>
  <c r="K177" i="7"/>
  <c r="L177" i="7" s="1"/>
  <c r="M177" i="7" s="1"/>
  <c r="D177" i="7"/>
  <c r="D180" i="7"/>
  <c r="K180" i="7"/>
  <c r="L180" i="7" s="1"/>
  <c r="M180" i="7" s="1"/>
  <c r="K181" i="7"/>
  <c r="L181" i="7" s="1"/>
  <c r="M181" i="7" s="1"/>
  <c r="D181" i="7"/>
  <c r="D186" i="7"/>
  <c r="K186" i="7"/>
  <c r="L186" i="7" s="1"/>
  <c r="M186" i="7" s="1"/>
  <c r="K187" i="7"/>
  <c r="L187" i="7" s="1"/>
  <c r="M187" i="7" s="1"/>
  <c r="D187" i="7"/>
  <c r="K195" i="7"/>
  <c r="L195" i="7" s="1"/>
  <c r="M195" i="7" s="1"/>
  <c r="D195" i="7"/>
  <c r="K203" i="7"/>
  <c r="L203" i="7" s="1"/>
  <c r="M203" i="7" s="1"/>
  <c r="D203" i="7"/>
  <c r="K211" i="7"/>
  <c r="L211" i="7" s="1"/>
  <c r="M211" i="7" s="1"/>
  <c r="D211" i="7"/>
  <c r="K219" i="7"/>
  <c r="L219" i="7" s="1"/>
  <c r="M219" i="7" s="1"/>
  <c r="D219" i="7"/>
  <c r="K227" i="7"/>
  <c r="L227" i="7" s="1"/>
  <c r="M227" i="7" s="1"/>
  <c r="D227" i="7"/>
  <c r="K18" i="7"/>
  <c r="K26" i="7"/>
  <c r="K34" i="7"/>
  <c r="K42" i="7"/>
  <c r="K50" i="7"/>
  <c r="K58" i="7"/>
  <c r="D127" i="7"/>
  <c r="K137" i="7"/>
  <c r="L137" i="7" s="1"/>
  <c r="M137" i="7" s="1"/>
  <c r="D137" i="7"/>
  <c r="D140" i="7"/>
  <c r="K140" i="7"/>
  <c r="L140" i="7" s="1"/>
  <c r="M140" i="7" s="1"/>
  <c r="K141" i="7"/>
  <c r="L141" i="7" s="1"/>
  <c r="M141" i="7" s="1"/>
  <c r="D141" i="7"/>
  <c r="D146" i="7"/>
  <c r="K146" i="7"/>
  <c r="L146" i="7" s="1"/>
  <c r="M146" i="7" s="1"/>
  <c r="K147" i="7"/>
  <c r="L147" i="7" s="1"/>
  <c r="M147" i="7" s="1"/>
  <c r="D147" i="7"/>
  <c r="K153" i="7"/>
  <c r="L153" i="7" s="1"/>
  <c r="M153" i="7" s="1"/>
  <c r="D153" i="7"/>
  <c r="D156" i="7"/>
  <c r="K156" i="7"/>
  <c r="L156" i="7" s="1"/>
  <c r="M156" i="7" s="1"/>
  <c r="K157" i="7"/>
  <c r="L157" i="7" s="1"/>
  <c r="M157" i="7" s="1"/>
  <c r="D157" i="7"/>
  <c r="D162" i="7"/>
  <c r="K162" i="7"/>
  <c r="L162" i="7" s="1"/>
  <c r="M162" i="7" s="1"/>
  <c r="K163" i="7"/>
  <c r="L163" i="7" s="1"/>
  <c r="M163" i="7" s="1"/>
  <c r="D163" i="7"/>
  <c r="K169" i="7"/>
  <c r="L169" i="7" s="1"/>
  <c r="M169" i="7" s="1"/>
  <c r="D169" i="7"/>
  <c r="D172" i="7"/>
  <c r="K172" i="7"/>
  <c r="L172" i="7" s="1"/>
  <c r="M172" i="7" s="1"/>
  <c r="K173" i="7"/>
  <c r="L173" i="7" s="1"/>
  <c r="M173" i="7" s="1"/>
  <c r="D173" i="7"/>
  <c r="D178" i="7"/>
  <c r="K178" i="7"/>
  <c r="L178" i="7" s="1"/>
  <c r="M178" i="7" s="1"/>
  <c r="K179" i="7"/>
  <c r="L179" i="7" s="1"/>
  <c r="M179" i="7" s="1"/>
  <c r="D179" i="7"/>
  <c r="K185" i="7"/>
  <c r="L185" i="7" s="1"/>
  <c r="M185" i="7" s="1"/>
  <c r="D185" i="7"/>
  <c r="K191" i="7"/>
  <c r="L191" i="7" s="1"/>
  <c r="M191" i="7" s="1"/>
  <c r="D191" i="7"/>
  <c r="K199" i="7"/>
  <c r="L199" i="7" s="1"/>
  <c r="M199" i="7" s="1"/>
  <c r="D199" i="7"/>
  <c r="K207" i="7"/>
  <c r="L207" i="7" s="1"/>
  <c r="M207" i="7" s="1"/>
  <c r="D207" i="7"/>
  <c r="K215" i="7"/>
  <c r="L215" i="7" s="1"/>
  <c r="M215" i="7" s="1"/>
  <c r="D215" i="7"/>
  <c r="K223" i="7"/>
  <c r="L223" i="7" s="1"/>
  <c r="M223" i="7" s="1"/>
  <c r="D223" i="7"/>
  <c r="K417" i="7"/>
  <c r="L417" i="7" s="1"/>
  <c r="D417" i="7"/>
  <c r="K419" i="7"/>
  <c r="L419" i="7" s="1"/>
  <c r="D419" i="7"/>
  <c r="D231" i="7"/>
  <c r="D235" i="7"/>
  <c r="D239" i="7"/>
  <c r="D243" i="7"/>
  <c r="D247" i="7"/>
  <c r="D251" i="7"/>
  <c r="D255" i="7"/>
  <c r="D259" i="7"/>
  <c r="D263" i="7"/>
  <c r="D267" i="7"/>
  <c r="D271" i="7"/>
  <c r="K272" i="7"/>
  <c r="L272" i="7" s="1"/>
  <c r="M272" i="7" s="1"/>
  <c r="D273" i="7"/>
  <c r="D274" i="7"/>
  <c r="D275" i="7"/>
  <c r="D276" i="7"/>
  <c r="D279" i="7"/>
  <c r="K280" i="7"/>
  <c r="L280" i="7" s="1"/>
  <c r="M280" i="7" s="1"/>
  <c r="D281" i="7"/>
  <c r="D282" i="7"/>
  <c r="D283" i="7"/>
  <c r="D284" i="7"/>
  <c r="D287" i="7"/>
  <c r="K288" i="7"/>
  <c r="L288" i="7" s="1"/>
  <c r="M288" i="7" s="1"/>
  <c r="D289" i="7"/>
  <c r="D290" i="7"/>
  <c r="D291" i="7"/>
  <c r="D292" i="7"/>
  <c r="D295" i="7"/>
  <c r="K296" i="7"/>
  <c r="L296" i="7" s="1"/>
  <c r="M296" i="7" s="1"/>
  <c r="D297" i="7"/>
  <c r="D298" i="7"/>
  <c r="D303" i="7"/>
  <c r="D304" i="7"/>
  <c r="D305" i="7"/>
  <c r="D307" i="7"/>
  <c r="D308" i="7"/>
  <c r="D309" i="7"/>
  <c r="K310" i="7"/>
  <c r="L310" i="7" s="1"/>
  <c r="M310" i="7" s="1"/>
  <c r="D311" i="7"/>
  <c r="K312" i="7"/>
  <c r="L312" i="7" s="1"/>
  <c r="M312" i="7" s="1"/>
  <c r="D313" i="7"/>
  <c r="D314" i="7"/>
  <c r="D315" i="7"/>
  <c r="D317" i="7"/>
  <c r="D318" i="7"/>
  <c r="D319" i="7"/>
  <c r="K328" i="7"/>
  <c r="L328" i="7" s="1"/>
  <c r="D329" i="7"/>
  <c r="D333" i="7"/>
  <c r="D334" i="7"/>
  <c r="D335" i="7"/>
  <c r="D338" i="7"/>
  <c r="D341" i="7"/>
  <c r="D343" i="7"/>
  <c r="D346" i="7"/>
  <c r="D347" i="7"/>
  <c r="K348" i="7"/>
  <c r="L348" i="7" s="1"/>
  <c r="D350" i="7"/>
  <c r="D351" i="7"/>
  <c r="D354" i="7"/>
  <c r="D358" i="7"/>
  <c r="D359" i="7"/>
  <c r="K368" i="7"/>
  <c r="L368" i="7" s="1"/>
  <c r="D369" i="7"/>
  <c r="D371" i="7"/>
  <c r="D374" i="7"/>
  <c r="D378" i="7"/>
  <c r="K380" i="7"/>
  <c r="L380" i="7" s="1"/>
  <c r="D382" i="7"/>
  <c r="D383" i="7"/>
  <c r="D386" i="7"/>
  <c r="D389" i="7"/>
  <c r="D391" i="7"/>
  <c r="D393" i="7"/>
  <c r="D395" i="7"/>
  <c r="D403" i="7"/>
  <c r="D405" i="7"/>
  <c r="D413" i="7"/>
  <c r="K421" i="7"/>
  <c r="L421" i="7" s="1"/>
  <c r="D421" i="7"/>
  <c r="D8" i="6"/>
  <c r="D261" i="6"/>
  <c r="K261" i="6"/>
  <c r="L261" i="6" s="1"/>
  <c r="M261" i="6" s="1"/>
  <c r="K264" i="6"/>
  <c r="L264" i="6" s="1"/>
  <c r="M264" i="6" s="1"/>
  <c r="D264" i="6"/>
  <c r="K284" i="6"/>
  <c r="L284" i="6" s="1"/>
  <c r="M284" i="6" s="1"/>
  <c r="D284" i="6"/>
  <c r="K290" i="6"/>
  <c r="L290" i="6" s="1"/>
  <c r="M290" i="6" s="1"/>
  <c r="D290" i="6"/>
  <c r="D293" i="6"/>
  <c r="K293" i="6"/>
  <c r="L293" i="6" s="1"/>
  <c r="M293" i="6" s="1"/>
  <c r="K296" i="6"/>
  <c r="L296" i="6" s="1"/>
  <c r="M296" i="6" s="1"/>
  <c r="D296" i="6"/>
  <c r="K316" i="6"/>
  <c r="L316" i="6" s="1"/>
  <c r="M316" i="6" s="1"/>
  <c r="D316" i="6"/>
  <c r="K321" i="6"/>
  <c r="L321" i="6" s="1"/>
  <c r="D321" i="6"/>
  <c r="D335" i="6"/>
  <c r="K335" i="6"/>
  <c r="L335" i="6" s="1"/>
  <c r="K338" i="6"/>
  <c r="L338" i="6" s="1"/>
  <c r="D338" i="6"/>
  <c r="D343" i="6"/>
  <c r="K343" i="6"/>
  <c r="L343" i="6" s="1"/>
  <c r="K346" i="6"/>
  <c r="L346" i="6" s="1"/>
  <c r="D346" i="6"/>
  <c r="K268" i="6"/>
  <c r="L268" i="6" s="1"/>
  <c r="M268" i="6" s="1"/>
  <c r="D268" i="6"/>
  <c r="K274" i="6"/>
  <c r="L274" i="6" s="1"/>
  <c r="M274" i="6" s="1"/>
  <c r="D274" i="6"/>
  <c r="D277" i="6"/>
  <c r="K277" i="6"/>
  <c r="L277" i="6" s="1"/>
  <c r="M277" i="6" s="1"/>
  <c r="K280" i="6"/>
  <c r="L280" i="6" s="1"/>
  <c r="M280" i="6" s="1"/>
  <c r="D280" i="6"/>
  <c r="K300" i="6"/>
  <c r="L300" i="6" s="1"/>
  <c r="M300" i="6" s="1"/>
  <c r="D300" i="6"/>
  <c r="K306" i="6"/>
  <c r="L306" i="6" s="1"/>
  <c r="M306" i="6" s="1"/>
  <c r="D306" i="6"/>
  <c r="D309" i="6"/>
  <c r="K309" i="6"/>
  <c r="L309" i="6" s="1"/>
  <c r="M309" i="6" s="1"/>
  <c r="K312" i="6"/>
  <c r="L312" i="6" s="1"/>
  <c r="M312" i="6" s="1"/>
  <c r="D312" i="6"/>
  <c r="K325" i="6"/>
  <c r="L325" i="6" s="1"/>
  <c r="D325" i="6"/>
  <c r="K329" i="6"/>
  <c r="L329" i="6" s="1"/>
  <c r="D329" i="6"/>
  <c r="K334" i="6"/>
  <c r="L334" i="6" s="1"/>
  <c r="D334" i="6"/>
  <c r="D339" i="6"/>
  <c r="K339" i="6"/>
  <c r="L339" i="6" s="1"/>
  <c r="K342" i="6"/>
  <c r="L342" i="6" s="1"/>
  <c r="D342" i="6"/>
  <c r="D347" i="6"/>
  <c r="K347" i="6"/>
  <c r="L347" i="6" s="1"/>
  <c r="K349" i="6"/>
  <c r="L349" i="6" s="1"/>
  <c r="D349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6" i="6"/>
  <c r="D182" i="6"/>
  <c r="D183" i="6"/>
  <c r="D186" i="6"/>
  <c r="D187" i="6"/>
  <c r="D188" i="6"/>
  <c r="D189" i="6"/>
  <c r="D192" i="6"/>
  <c r="D196" i="6"/>
  <c r="D202" i="6"/>
  <c r="D203" i="6"/>
  <c r="D205" i="6"/>
  <c r="D210" i="6"/>
  <c r="D211" i="6"/>
  <c r="D213" i="6"/>
  <c r="D218" i="6"/>
  <c r="D219" i="6"/>
  <c r="D221" i="6"/>
  <c r="D226" i="6"/>
  <c r="K229" i="6"/>
  <c r="L229" i="6" s="1"/>
  <c r="M229" i="6" s="1"/>
  <c r="D232" i="6"/>
  <c r="D236" i="6"/>
  <c r="D242" i="6"/>
  <c r="K245" i="6"/>
  <c r="L245" i="6" s="1"/>
  <c r="M245" i="6" s="1"/>
  <c r="D248" i="6"/>
  <c r="D252" i="6"/>
  <c r="D258" i="6"/>
  <c r="K356" i="6"/>
  <c r="L356" i="6" s="1"/>
  <c r="D357" i="6"/>
  <c r="D361" i="6"/>
  <c r="D366" i="6"/>
  <c r="K367" i="6"/>
  <c r="L367" i="6" s="1"/>
  <c r="D370" i="6"/>
  <c r="K371" i="6"/>
  <c r="L371" i="6" s="1"/>
  <c r="K372" i="6"/>
  <c r="L372" i="6" s="1"/>
  <c r="D374" i="6"/>
  <c r="K375" i="6"/>
  <c r="L375" i="6" s="1"/>
  <c r="K376" i="6"/>
  <c r="L376" i="6" s="1"/>
  <c r="D378" i="6"/>
  <c r="K379" i="6"/>
  <c r="L379" i="6" s="1"/>
  <c r="K380" i="6"/>
  <c r="L380" i="6" s="1"/>
  <c r="D382" i="6"/>
  <c r="K383" i="6"/>
  <c r="L383" i="6" s="1"/>
  <c r="K384" i="6"/>
  <c r="L384" i="6" s="1"/>
  <c r="D386" i="6"/>
  <c r="K387" i="6"/>
  <c r="L387" i="6" s="1"/>
  <c r="K388" i="6"/>
  <c r="L388" i="6" s="1"/>
  <c r="D390" i="6"/>
  <c r="K391" i="6"/>
  <c r="L391" i="6" s="1"/>
  <c r="K392" i="6"/>
  <c r="L392" i="6" s="1"/>
  <c r="D394" i="6"/>
  <c r="K395" i="6"/>
  <c r="L395" i="6" s="1"/>
  <c r="K396" i="6"/>
  <c r="L396" i="6" s="1"/>
  <c r="D398" i="6"/>
  <c r="K399" i="6"/>
  <c r="L399" i="6" s="1"/>
  <c r="K400" i="6"/>
  <c r="L400" i="6" s="1"/>
  <c r="D402" i="6"/>
  <c r="K403" i="6"/>
  <c r="L403" i="6" s="1"/>
  <c r="K404" i="6"/>
  <c r="L404" i="6" s="1"/>
  <c r="D406" i="6"/>
  <c r="K407" i="6"/>
  <c r="L407" i="6" s="1"/>
  <c r="K408" i="6"/>
  <c r="L408" i="6" s="1"/>
  <c r="D410" i="6"/>
  <c r="K411" i="6"/>
  <c r="L411" i="6" s="1"/>
  <c r="K412" i="6"/>
  <c r="L412" i="6" s="1"/>
  <c r="D414" i="6"/>
  <c r="K415" i="6"/>
  <c r="L415" i="6" s="1"/>
  <c r="K416" i="6"/>
  <c r="L416" i="6" s="1"/>
  <c r="D418" i="6"/>
  <c r="K419" i="6"/>
  <c r="L419" i="6" s="1"/>
  <c r="K420" i="6"/>
  <c r="L420" i="6" s="1"/>
  <c r="D422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124" i="5"/>
  <c r="D125" i="5"/>
  <c r="D126" i="5"/>
  <c r="D132" i="5"/>
  <c r="D133" i="5"/>
  <c r="D134" i="5"/>
  <c r="D140" i="5"/>
  <c r="D141" i="5"/>
  <c r="D142" i="5"/>
  <c r="D148" i="5"/>
  <c r="D149" i="5"/>
  <c r="D150" i="5"/>
  <c r="D156" i="5"/>
  <c r="D157" i="5"/>
  <c r="D158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K340" i="5"/>
  <c r="L340" i="5" s="1"/>
  <c r="D343" i="5"/>
  <c r="K348" i="5"/>
  <c r="L348" i="5" s="1"/>
  <c r="D351" i="5"/>
  <c r="K356" i="5"/>
  <c r="L356" i="5" s="1"/>
  <c r="D359" i="5"/>
  <c r="K233" i="4"/>
  <c r="L233" i="4" s="1"/>
  <c r="M233" i="4" s="1"/>
  <c r="D233" i="4"/>
  <c r="K241" i="4"/>
  <c r="L241" i="4" s="1"/>
  <c r="M241" i="4" s="1"/>
  <c r="D241" i="4"/>
  <c r="K249" i="4"/>
  <c r="L249" i="4" s="1"/>
  <c r="M249" i="4" s="1"/>
  <c r="D249" i="4"/>
  <c r="K257" i="4"/>
  <c r="L257" i="4" s="1"/>
  <c r="M257" i="4" s="1"/>
  <c r="D257" i="4"/>
  <c r="K265" i="4"/>
  <c r="L265" i="4" s="1"/>
  <c r="M265" i="4" s="1"/>
  <c r="D265" i="4"/>
  <c r="K274" i="4"/>
  <c r="L274" i="4" s="1"/>
  <c r="M274" i="4" s="1"/>
  <c r="D274" i="4"/>
  <c r="D277" i="4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D193" i="4"/>
  <c r="D194" i="4"/>
  <c r="D195" i="4"/>
  <c r="D201" i="4"/>
  <c r="D202" i="4"/>
  <c r="D203" i="4"/>
  <c r="D205" i="4"/>
  <c r="D207" i="4"/>
  <c r="D209" i="4"/>
  <c r="D211" i="4"/>
  <c r="D213" i="4"/>
  <c r="D215" i="4"/>
  <c r="D217" i="4"/>
  <c r="D219" i="4"/>
  <c r="D223" i="4"/>
  <c r="D227" i="4"/>
  <c r="K229" i="4"/>
  <c r="L229" i="4" s="1"/>
  <c r="M229" i="4" s="1"/>
  <c r="D229" i="4"/>
  <c r="K237" i="4"/>
  <c r="L237" i="4" s="1"/>
  <c r="M237" i="4" s="1"/>
  <c r="D237" i="4"/>
  <c r="K245" i="4"/>
  <c r="L245" i="4" s="1"/>
  <c r="M245" i="4" s="1"/>
  <c r="D245" i="4"/>
  <c r="K253" i="4"/>
  <c r="L253" i="4" s="1"/>
  <c r="M253" i="4" s="1"/>
  <c r="D253" i="4"/>
  <c r="K261" i="4"/>
  <c r="L261" i="4" s="1"/>
  <c r="M261" i="4" s="1"/>
  <c r="D261" i="4"/>
  <c r="K269" i="4"/>
  <c r="L269" i="4" s="1"/>
  <c r="M269" i="4" s="1"/>
  <c r="D269" i="4"/>
  <c r="K284" i="4"/>
  <c r="L284" i="4" s="1"/>
  <c r="M284" i="4" s="1"/>
  <c r="D284" i="4"/>
  <c r="D287" i="4"/>
  <c r="K287" i="4"/>
  <c r="L287" i="4" s="1"/>
  <c r="M287" i="4" s="1"/>
  <c r="K290" i="4"/>
  <c r="L290" i="4" s="1"/>
  <c r="M290" i="4" s="1"/>
  <c r="D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K30" i="7"/>
  <c r="K38" i="7"/>
  <c r="K46" i="7"/>
  <c r="K54" i="7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D200" i="7"/>
  <c r="K200" i="7"/>
  <c r="L200" i="7" s="1"/>
  <c r="M200" i="7" s="1"/>
  <c r="D208" i="7"/>
  <c r="K208" i="7"/>
  <c r="L208" i="7" s="1"/>
  <c r="M208" i="7" s="1"/>
  <c r="D248" i="7"/>
  <c r="K248" i="7"/>
  <c r="L248" i="7" s="1"/>
  <c r="M248" i="7" s="1"/>
  <c r="D256" i="7"/>
  <c r="K256" i="7"/>
  <c r="L256" i="7" s="1"/>
  <c r="M256" i="7" s="1"/>
  <c r="D192" i="7"/>
  <c r="K192" i="7"/>
  <c r="L192" i="7" s="1"/>
  <c r="M192" i="7" s="1"/>
  <c r="D216" i="7"/>
  <c r="K216" i="7"/>
  <c r="L216" i="7" s="1"/>
  <c r="M216" i="7" s="1"/>
  <c r="D240" i="7"/>
  <c r="K240" i="7"/>
  <c r="L240" i="7" s="1"/>
  <c r="M240" i="7" s="1"/>
  <c r="K9" i="7"/>
  <c r="K13" i="7"/>
  <c r="K17" i="7"/>
  <c r="K21" i="7"/>
  <c r="K25" i="7"/>
  <c r="L25" i="7" s="1"/>
  <c r="M25" i="7" s="1"/>
  <c r="K29" i="7"/>
  <c r="L29" i="7" s="1"/>
  <c r="M29" i="7" s="1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6" i="7"/>
  <c r="L126" i="7" s="1"/>
  <c r="M126" i="7" s="1"/>
  <c r="K134" i="7"/>
  <c r="L134" i="7" s="1"/>
  <c r="M134" i="7" s="1"/>
  <c r="K142" i="7"/>
  <c r="L142" i="7" s="1"/>
  <c r="M142" i="7" s="1"/>
  <c r="K150" i="7"/>
  <c r="L150" i="7" s="1"/>
  <c r="M150" i="7" s="1"/>
  <c r="K158" i="7"/>
  <c r="L158" i="7" s="1"/>
  <c r="M158" i="7" s="1"/>
  <c r="K166" i="7"/>
  <c r="L166" i="7" s="1"/>
  <c r="M166" i="7" s="1"/>
  <c r="K174" i="7"/>
  <c r="L174" i="7" s="1"/>
  <c r="M174" i="7" s="1"/>
  <c r="K182" i="7"/>
  <c r="L182" i="7" s="1"/>
  <c r="M182" i="7" s="1"/>
  <c r="D190" i="7"/>
  <c r="K190" i="7"/>
  <c r="L190" i="7" s="1"/>
  <c r="M190" i="7" s="1"/>
  <c r="D198" i="7"/>
  <c r="K198" i="7"/>
  <c r="L198" i="7" s="1"/>
  <c r="M198" i="7" s="1"/>
  <c r="D206" i="7"/>
  <c r="K206" i="7"/>
  <c r="L206" i="7" s="1"/>
  <c r="M206" i="7" s="1"/>
  <c r="D214" i="7"/>
  <c r="K214" i="7"/>
  <c r="L214" i="7" s="1"/>
  <c r="M214" i="7" s="1"/>
  <c r="D222" i="7"/>
  <c r="K222" i="7"/>
  <c r="L222" i="7" s="1"/>
  <c r="M222" i="7" s="1"/>
  <c r="D230" i="7"/>
  <c r="K230" i="7"/>
  <c r="L230" i="7" s="1"/>
  <c r="M230" i="7" s="1"/>
  <c r="D238" i="7"/>
  <c r="K238" i="7"/>
  <c r="L238" i="7" s="1"/>
  <c r="M238" i="7" s="1"/>
  <c r="D246" i="7"/>
  <c r="K246" i="7"/>
  <c r="L246" i="7" s="1"/>
  <c r="M246" i="7" s="1"/>
  <c r="D254" i="7"/>
  <c r="K254" i="7"/>
  <c r="L254" i="7" s="1"/>
  <c r="M254" i="7" s="1"/>
  <c r="D262" i="7"/>
  <c r="K262" i="7"/>
  <c r="L262" i="7" s="1"/>
  <c r="M262" i="7" s="1"/>
  <c r="D270" i="7"/>
  <c r="K270" i="7"/>
  <c r="L270" i="7" s="1"/>
  <c r="M270" i="7" s="1"/>
  <c r="D278" i="7"/>
  <c r="K278" i="7"/>
  <c r="L278" i="7" s="1"/>
  <c r="M278" i="7" s="1"/>
  <c r="D286" i="7"/>
  <c r="K286" i="7"/>
  <c r="L286" i="7" s="1"/>
  <c r="M286" i="7" s="1"/>
  <c r="D294" i="7"/>
  <c r="K294" i="7"/>
  <c r="L294" i="7" s="1"/>
  <c r="M294" i="7" s="1"/>
  <c r="D302" i="7"/>
  <c r="K302" i="7"/>
  <c r="L302" i="7" s="1"/>
  <c r="M302" i="7" s="1"/>
  <c r="K306" i="7"/>
  <c r="L306" i="7" s="1"/>
  <c r="M306" i="7" s="1"/>
  <c r="D306" i="7"/>
  <c r="D344" i="7"/>
  <c r="K344" i="7"/>
  <c r="L344" i="7" s="1"/>
  <c r="D224" i="7"/>
  <c r="K224" i="7"/>
  <c r="L224" i="7" s="1"/>
  <c r="M224" i="7" s="1"/>
  <c r="D232" i="7"/>
  <c r="K232" i="7"/>
  <c r="L232" i="7" s="1"/>
  <c r="M232" i="7" s="1"/>
  <c r="D264" i="7"/>
  <c r="K264" i="7"/>
  <c r="L264" i="7" s="1"/>
  <c r="M264" i="7" s="1"/>
  <c r="J5" i="7"/>
  <c r="K60" i="7"/>
  <c r="K128" i="7"/>
  <c r="L128" i="7" s="1"/>
  <c r="M128" i="7" s="1"/>
  <c r="K136" i="7"/>
  <c r="L136" i="7" s="1"/>
  <c r="M136" i="7" s="1"/>
  <c r="K144" i="7"/>
  <c r="L144" i="7" s="1"/>
  <c r="M144" i="7" s="1"/>
  <c r="K152" i="7"/>
  <c r="L152" i="7" s="1"/>
  <c r="M152" i="7" s="1"/>
  <c r="K160" i="7"/>
  <c r="L160" i="7" s="1"/>
  <c r="M160" i="7" s="1"/>
  <c r="K168" i="7"/>
  <c r="L168" i="7" s="1"/>
  <c r="M168" i="7" s="1"/>
  <c r="K176" i="7"/>
  <c r="L176" i="7" s="1"/>
  <c r="M176" i="7" s="1"/>
  <c r="K184" i="7"/>
  <c r="L184" i="7" s="1"/>
  <c r="M184" i="7" s="1"/>
  <c r="D188" i="7"/>
  <c r="K188" i="7"/>
  <c r="L188" i="7" s="1"/>
  <c r="M188" i="7" s="1"/>
  <c r="D196" i="7"/>
  <c r="K196" i="7"/>
  <c r="L196" i="7" s="1"/>
  <c r="M196" i="7" s="1"/>
  <c r="D204" i="7"/>
  <c r="K204" i="7"/>
  <c r="L204" i="7" s="1"/>
  <c r="M204" i="7" s="1"/>
  <c r="D212" i="7"/>
  <c r="K212" i="7"/>
  <c r="L212" i="7" s="1"/>
  <c r="M212" i="7" s="1"/>
  <c r="D220" i="7"/>
  <c r="K220" i="7"/>
  <c r="L220" i="7" s="1"/>
  <c r="M220" i="7" s="1"/>
  <c r="D228" i="7"/>
  <c r="K228" i="7"/>
  <c r="L228" i="7" s="1"/>
  <c r="M228" i="7" s="1"/>
  <c r="D236" i="7"/>
  <c r="K236" i="7"/>
  <c r="L236" i="7" s="1"/>
  <c r="M236" i="7" s="1"/>
  <c r="D244" i="7"/>
  <c r="K244" i="7"/>
  <c r="L244" i="7" s="1"/>
  <c r="M244" i="7" s="1"/>
  <c r="D252" i="7"/>
  <c r="K252" i="7"/>
  <c r="L252" i="7" s="1"/>
  <c r="M252" i="7" s="1"/>
  <c r="D260" i="7"/>
  <c r="K260" i="7"/>
  <c r="L260" i="7" s="1"/>
  <c r="M260" i="7" s="1"/>
  <c r="D268" i="7"/>
  <c r="K268" i="7"/>
  <c r="L268" i="7" s="1"/>
  <c r="M268" i="7" s="1"/>
  <c r="D194" i="7"/>
  <c r="K194" i="7"/>
  <c r="L194" i="7" s="1"/>
  <c r="M194" i="7" s="1"/>
  <c r="D202" i="7"/>
  <c r="K202" i="7"/>
  <c r="L202" i="7" s="1"/>
  <c r="M202" i="7" s="1"/>
  <c r="D210" i="7"/>
  <c r="K210" i="7"/>
  <c r="L210" i="7" s="1"/>
  <c r="M210" i="7" s="1"/>
  <c r="D218" i="7"/>
  <c r="K218" i="7"/>
  <c r="L218" i="7" s="1"/>
  <c r="M218" i="7" s="1"/>
  <c r="D226" i="7"/>
  <c r="K226" i="7"/>
  <c r="L226" i="7" s="1"/>
  <c r="M226" i="7" s="1"/>
  <c r="D234" i="7"/>
  <c r="K234" i="7"/>
  <c r="L234" i="7" s="1"/>
  <c r="M234" i="7" s="1"/>
  <c r="D242" i="7"/>
  <c r="K242" i="7"/>
  <c r="L242" i="7" s="1"/>
  <c r="M242" i="7" s="1"/>
  <c r="D250" i="7"/>
  <c r="K250" i="7"/>
  <c r="L250" i="7" s="1"/>
  <c r="M250" i="7" s="1"/>
  <c r="D258" i="7"/>
  <c r="K258" i="7"/>
  <c r="L258" i="7" s="1"/>
  <c r="M258" i="7" s="1"/>
  <c r="D266" i="7"/>
  <c r="K266" i="7"/>
  <c r="L266" i="7" s="1"/>
  <c r="M266" i="7" s="1"/>
  <c r="D320" i="7"/>
  <c r="K320" i="7"/>
  <c r="L320" i="7" s="1"/>
  <c r="M320" i="7" s="1"/>
  <c r="K357" i="7"/>
  <c r="L357" i="7" s="1"/>
  <c r="D357" i="7"/>
  <c r="K326" i="7"/>
  <c r="L326" i="7" s="1"/>
  <c r="D326" i="7"/>
  <c r="K349" i="7"/>
  <c r="L349" i="7" s="1"/>
  <c r="D349" i="7"/>
  <c r="K361" i="7"/>
  <c r="L361" i="7" s="1"/>
  <c r="D361" i="7"/>
  <c r="K365" i="7"/>
  <c r="L365" i="7" s="1"/>
  <c r="D365" i="7"/>
  <c r="K412" i="7"/>
  <c r="L412" i="7" s="1"/>
  <c r="D412" i="7"/>
  <c r="D330" i="7"/>
  <c r="D332" i="7"/>
  <c r="K332" i="7"/>
  <c r="L332" i="7" s="1"/>
  <c r="D376" i="7"/>
  <c r="K376" i="7"/>
  <c r="L376" i="7" s="1"/>
  <c r="K381" i="7"/>
  <c r="L381" i="7" s="1"/>
  <c r="D381" i="7"/>
  <c r="K345" i="7"/>
  <c r="L345" i="7" s="1"/>
  <c r="D345" i="7"/>
  <c r="D364" i="7"/>
  <c r="K364" i="7"/>
  <c r="L364" i="7" s="1"/>
  <c r="D402" i="7"/>
  <c r="K402" i="7"/>
  <c r="L402" i="7" s="1"/>
  <c r="D418" i="7"/>
  <c r="K418" i="7"/>
  <c r="L418" i="7" s="1"/>
  <c r="D340" i="7"/>
  <c r="K340" i="7"/>
  <c r="L340" i="7" s="1"/>
  <c r="D356" i="7"/>
  <c r="K356" i="7"/>
  <c r="L356" i="7" s="1"/>
  <c r="D392" i="7"/>
  <c r="K392" i="7"/>
  <c r="L392" i="7" s="1"/>
  <c r="K397" i="7"/>
  <c r="L397" i="7" s="1"/>
  <c r="D397" i="7"/>
  <c r="K415" i="7"/>
  <c r="L415" i="7" s="1"/>
  <c r="D415" i="7"/>
  <c r="K372" i="7"/>
  <c r="L372" i="7" s="1"/>
  <c r="K388" i="7"/>
  <c r="L388" i="7" s="1"/>
  <c r="K411" i="7"/>
  <c r="L411" i="7" s="1"/>
  <c r="K406" i="7"/>
  <c r="L406" i="7" s="1"/>
  <c r="K422" i="7"/>
  <c r="L422" i="7" s="1"/>
  <c r="K207" i="6"/>
  <c r="L207" i="6" s="1"/>
  <c r="M207" i="6" s="1"/>
  <c r="D207" i="6"/>
  <c r="K254" i="6"/>
  <c r="L254" i="6" s="1"/>
  <c r="M254" i="6" s="1"/>
  <c r="D254" i="6"/>
  <c r="K318" i="6"/>
  <c r="L318" i="6" s="1"/>
  <c r="M318" i="6" s="1"/>
  <c r="D318" i="6"/>
  <c r="D409" i="6"/>
  <c r="K409" i="6"/>
  <c r="L409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D124" i="6"/>
  <c r="K124" i="6"/>
  <c r="L124" i="6" s="1"/>
  <c r="M124" i="6" s="1"/>
  <c r="D128" i="6"/>
  <c r="K128" i="6"/>
  <c r="L128" i="6" s="1"/>
  <c r="M128" i="6" s="1"/>
  <c r="D132" i="6"/>
  <c r="K132" i="6"/>
  <c r="L132" i="6" s="1"/>
  <c r="M132" i="6" s="1"/>
  <c r="D136" i="6"/>
  <c r="K136" i="6"/>
  <c r="L136" i="6" s="1"/>
  <c r="M136" i="6" s="1"/>
  <c r="D140" i="6"/>
  <c r="K140" i="6"/>
  <c r="L140" i="6" s="1"/>
  <c r="M140" i="6" s="1"/>
  <c r="D144" i="6"/>
  <c r="K144" i="6"/>
  <c r="L144" i="6" s="1"/>
  <c r="M144" i="6" s="1"/>
  <c r="D148" i="6"/>
  <c r="K148" i="6"/>
  <c r="L148" i="6" s="1"/>
  <c r="M148" i="6" s="1"/>
  <c r="D152" i="6"/>
  <c r="K152" i="6"/>
  <c r="L152" i="6" s="1"/>
  <c r="M152" i="6" s="1"/>
  <c r="D156" i="6"/>
  <c r="K156" i="6"/>
  <c r="L156" i="6" s="1"/>
  <c r="M156" i="6" s="1"/>
  <c r="D160" i="6"/>
  <c r="K160" i="6"/>
  <c r="L160" i="6" s="1"/>
  <c r="M160" i="6" s="1"/>
  <c r="D164" i="6"/>
  <c r="K164" i="6"/>
  <c r="L164" i="6" s="1"/>
  <c r="M164" i="6" s="1"/>
  <c r="D168" i="6"/>
  <c r="K168" i="6"/>
  <c r="L168" i="6" s="1"/>
  <c r="M168" i="6" s="1"/>
  <c r="D172" i="6"/>
  <c r="K172" i="6"/>
  <c r="L172" i="6" s="1"/>
  <c r="M172" i="6" s="1"/>
  <c r="D193" i="6"/>
  <c r="K193" i="6"/>
  <c r="L193" i="6" s="1"/>
  <c r="M193" i="6" s="1"/>
  <c r="K215" i="6"/>
  <c r="L215" i="6" s="1"/>
  <c r="M215" i="6" s="1"/>
  <c r="D215" i="6"/>
  <c r="K369" i="6"/>
  <c r="L369" i="6" s="1"/>
  <c r="D369" i="6"/>
  <c r="D385" i="6"/>
  <c r="K385" i="6"/>
  <c r="L385" i="6" s="1"/>
  <c r="D401" i="6"/>
  <c r="K401" i="6"/>
  <c r="L401" i="6" s="1"/>
  <c r="D417" i="6"/>
  <c r="K417" i="6"/>
  <c r="L417" i="6" s="1"/>
  <c r="D185" i="6"/>
  <c r="K185" i="6"/>
  <c r="L185" i="6" s="1"/>
  <c r="M185" i="6" s="1"/>
  <c r="K223" i="6"/>
  <c r="L223" i="6" s="1"/>
  <c r="M223" i="6" s="1"/>
  <c r="D223" i="6"/>
  <c r="D239" i="6"/>
  <c r="K239" i="6"/>
  <c r="L239" i="6" s="1"/>
  <c r="M239" i="6" s="1"/>
  <c r="K286" i="6"/>
  <c r="L286" i="6" s="1"/>
  <c r="M286" i="6" s="1"/>
  <c r="D286" i="6"/>
  <c r="D303" i="6"/>
  <c r="K303" i="6"/>
  <c r="L303" i="6" s="1"/>
  <c r="M303" i="6" s="1"/>
  <c r="D271" i="6"/>
  <c r="K271" i="6"/>
  <c r="L271" i="6" s="1"/>
  <c r="M271" i="6" s="1"/>
  <c r="D336" i="6"/>
  <c r="K336" i="6"/>
  <c r="L336" i="6" s="1"/>
  <c r="D377" i="6"/>
  <c r="K377" i="6"/>
  <c r="L377" i="6" s="1"/>
  <c r="D393" i="6"/>
  <c r="K393" i="6"/>
  <c r="L393" i="6" s="1"/>
  <c r="J6" i="6"/>
  <c r="K106" i="6"/>
  <c r="K110" i="6"/>
  <c r="K114" i="6"/>
  <c r="K118" i="6"/>
  <c r="D126" i="6"/>
  <c r="K126" i="6"/>
  <c r="L126" i="6" s="1"/>
  <c r="M126" i="6" s="1"/>
  <c r="D130" i="6"/>
  <c r="K130" i="6"/>
  <c r="L130" i="6" s="1"/>
  <c r="M130" i="6" s="1"/>
  <c r="D134" i="6"/>
  <c r="K134" i="6"/>
  <c r="L134" i="6" s="1"/>
  <c r="M134" i="6" s="1"/>
  <c r="D138" i="6"/>
  <c r="K138" i="6"/>
  <c r="L138" i="6" s="1"/>
  <c r="M138" i="6" s="1"/>
  <c r="D142" i="6"/>
  <c r="K142" i="6"/>
  <c r="L142" i="6" s="1"/>
  <c r="M142" i="6" s="1"/>
  <c r="D146" i="6"/>
  <c r="K146" i="6"/>
  <c r="L146" i="6" s="1"/>
  <c r="M146" i="6" s="1"/>
  <c r="D150" i="6"/>
  <c r="K150" i="6"/>
  <c r="L150" i="6" s="1"/>
  <c r="M150" i="6" s="1"/>
  <c r="D154" i="6"/>
  <c r="K154" i="6"/>
  <c r="L154" i="6" s="1"/>
  <c r="M154" i="6" s="1"/>
  <c r="D158" i="6"/>
  <c r="K158" i="6"/>
  <c r="L158" i="6" s="1"/>
  <c r="M158" i="6" s="1"/>
  <c r="D162" i="6"/>
  <c r="K162" i="6"/>
  <c r="L162" i="6" s="1"/>
  <c r="M162" i="6" s="1"/>
  <c r="D166" i="6"/>
  <c r="K166" i="6"/>
  <c r="L166" i="6" s="1"/>
  <c r="M166" i="6" s="1"/>
  <c r="D170" i="6"/>
  <c r="K170" i="6"/>
  <c r="L170" i="6" s="1"/>
  <c r="M170" i="6" s="1"/>
  <c r="D177" i="6"/>
  <c r="K177" i="6"/>
  <c r="L177" i="6" s="1"/>
  <c r="M177" i="6" s="1"/>
  <c r="K199" i="6"/>
  <c r="L199" i="6" s="1"/>
  <c r="M199" i="6" s="1"/>
  <c r="D199" i="6"/>
  <c r="D231" i="6"/>
  <c r="K231" i="6"/>
  <c r="L231" i="6" s="1"/>
  <c r="M231" i="6" s="1"/>
  <c r="K246" i="6"/>
  <c r="L246" i="6" s="1"/>
  <c r="M246" i="6" s="1"/>
  <c r="D246" i="6"/>
  <c r="D263" i="6"/>
  <c r="K263" i="6"/>
  <c r="L263" i="6" s="1"/>
  <c r="M263" i="6" s="1"/>
  <c r="K278" i="6"/>
  <c r="L278" i="6" s="1"/>
  <c r="M278" i="6" s="1"/>
  <c r="D278" i="6"/>
  <c r="D295" i="6"/>
  <c r="K295" i="6"/>
  <c r="L295" i="6" s="1"/>
  <c r="M295" i="6" s="1"/>
  <c r="K310" i="6"/>
  <c r="L310" i="6" s="1"/>
  <c r="M310" i="6" s="1"/>
  <c r="D310" i="6"/>
  <c r="D352" i="6"/>
  <c r="K352" i="6"/>
  <c r="L352" i="6" s="1"/>
  <c r="K238" i="6"/>
  <c r="L238" i="6" s="1"/>
  <c r="M238" i="6" s="1"/>
  <c r="D238" i="6"/>
  <c r="D255" i="6"/>
  <c r="K255" i="6"/>
  <c r="L255" i="6" s="1"/>
  <c r="M255" i="6" s="1"/>
  <c r="K270" i="6"/>
  <c r="L270" i="6" s="1"/>
  <c r="M270" i="6" s="1"/>
  <c r="D270" i="6"/>
  <c r="D287" i="6"/>
  <c r="K287" i="6"/>
  <c r="L287" i="6" s="1"/>
  <c r="M287" i="6" s="1"/>
  <c r="K302" i="6"/>
  <c r="L302" i="6" s="1"/>
  <c r="M302" i="6" s="1"/>
  <c r="D302" i="6"/>
  <c r="D319" i="6"/>
  <c r="K319" i="6"/>
  <c r="L319" i="6" s="1"/>
  <c r="K337" i="6"/>
  <c r="L337" i="6" s="1"/>
  <c r="D337" i="6"/>
  <c r="D368" i="6"/>
  <c r="K368" i="6"/>
  <c r="L368" i="6" s="1"/>
  <c r="K230" i="6"/>
  <c r="L230" i="6" s="1"/>
  <c r="M230" i="6" s="1"/>
  <c r="D230" i="6"/>
  <c r="D247" i="6"/>
  <c r="K247" i="6"/>
  <c r="L247" i="6" s="1"/>
  <c r="M247" i="6" s="1"/>
  <c r="K262" i="6"/>
  <c r="L262" i="6" s="1"/>
  <c r="M262" i="6" s="1"/>
  <c r="D262" i="6"/>
  <c r="D279" i="6"/>
  <c r="K279" i="6"/>
  <c r="L279" i="6" s="1"/>
  <c r="M279" i="6" s="1"/>
  <c r="K294" i="6"/>
  <c r="L294" i="6" s="1"/>
  <c r="M294" i="6" s="1"/>
  <c r="D294" i="6"/>
  <c r="D311" i="6"/>
  <c r="K311" i="6"/>
  <c r="L311" i="6" s="1"/>
  <c r="M311" i="6" s="1"/>
  <c r="K353" i="6"/>
  <c r="L353" i="6" s="1"/>
  <c r="D353" i="6"/>
  <c r="D228" i="6"/>
  <c r="K233" i="6"/>
  <c r="L233" i="6" s="1"/>
  <c r="M233" i="6" s="1"/>
  <c r="K241" i="6"/>
  <c r="L241" i="6" s="1"/>
  <c r="M241" i="6" s="1"/>
  <c r="K249" i="6"/>
  <c r="L249" i="6" s="1"/>
  <c r="M249" i="6" s="1"/>
  <c r="K257" i="6"/>
  <c r="L257" i="6" s="1"/>
  <c r="M257" i="6" s="1"/>
  <c r="K265" i="6"/>
  <c r="L265" i="6" s="1"/>
  <c r="M265" i="6" s="1"/>
  <c r="K273" i="6"/>
  <c r="L273" i="6" s="1"/>
  <c r="M273" i="6" s="1"/>
  <c r="K281" i="6"/>
  <c r="L281" i="6" s="1"/>
  <c r="M281" i="6" s="1"/>
  <c r="K289" i="6"/>
  <c r="L289" i="6" s="1"/>
  <c r="M289" i="6" s="1"/>
  <c r="K297" i="6"/>
  <c r="L297" i="6" s="1"/>
  <c r="M297" i="6" s="1"/>
  <c r="K305" i="6"/>
  <c r="L305" i="6" s="1"/>
  <c r="M305" i="6" s="1"/>
  <c r="K313" i="6"/>
  <c r="L313" i="6" s="1"/>
  <c r="M313" i="6" s="1"/>
  <c r="K323" i="6"/>
  <c r="L323" i="6" s="1"/>
  <c r="K332" i="6"/>
  <c r="L332" i="6" s="1"/>
  <c r="K348" i="6"/>
  <c r="L348" i="6" s="1"/>
  <c r="K364" i="6"/>
  <c r="L364" i="6" s="1"/>
  <c r="D373" i="6"/>
  <c r="K373" i="6"/>
  <c r="L373" i="6" s="1"/>
  <c r="D381" i="6"/>
  <c r="K381" i="6"/>
  <c r="L381" i="6" s="1"/>
  <c r="D389" i="6"/>
  <c r="K389" i="6"/>
  <c r="L389" i="6" s="1"/>
  <c r="D397" i="6"/>
  <c r="K397" i="6"/>
  <c r="L397" i="6" s="1"/>
  <c r="D405" i="6"/>
  <c r="K405" i="6"/>
  <c r="L405" i="6" s="1"/>
  <c r="D413" i="6"/>
  <c r="K413" i="6"/>
  <c r="L413" i="6" s="1"/>
  <c r="D421" i="6"/>
  <c r="K421" i="6"/>
  <c r="L421" i="6" s="1"/>
  <c r="K235" i="6"/>
  <c r="L235" i="6" s="1"/>
  <c r="M235" i="6" s="1"/>
  <c r="K243" i="6"/>
  <c r="L243" i="6" s="1"/>
  <c r="M243" i="6" s="1"/>
  <c r="K251" i="6"/>
  <c r="L251" i="6" s="1"/>
  <c r="M251" i="6" s="1"/>
  <c r="K259" i="6"/>
  <c r="L259" i="6" s="1"/>
  <c r="M259" i="6" s="1"/>
  <c r="K267" i="6"/>
  <c r="L267" i="6" s="1"/>
  <c r="M267" i="6" s="1"/>
  <c r="K275" i="6"/>
  <c r="L275" i="6" s="1"/>
  <c r="M275" i="6" s="1"/>
  <c r="K283" i="6"/>
  <c r="L283" i="6" s="1"/>
  <c r="M283" i="6" s="1"/>
  <c r="K291" i="6"/>
  <c r="L291" i="6" s="1"/>
  <c r="M291" i="6" s="1"/>
  <c r="K299" i="6"/>
  <c r="L299" i="6" s="1"/>
  <c r="M299" i="6" s="1"/>
  <c r="K307" i="6"/>
  <c r="L307" i="6" s="1"/>
  <c r="M307" i="6" s="1"/>
  <c r="K315" i="6"/>
  <c r="L315" i="6" s="1"/>
  <c r="M315" i="6" s="1"/>
  <c r="K327" i="6"/>
  <c r="L327" i="6" s="1"/>
  <c r="K328" i="6"/>
  <c r="L328" i="6" s="1"/>
  <c r="K344" i="6"/>
  <c r="L344" i="6" s="1"/>
  <c r="K360" i="6"/>
  <c r="L360" i="6" s="1"/>
  <c r="K330" i="5"/>
  <c r="L330" i="5" s="1"/>
  <c r="D330" i="5"/>
  <c r="K342" i="5"/>
  <c r="L342" i="5" s="1"/>
  <c r="D342" i="5"/>
  <c r="D396" i="5"/>
  <c r="K396" i="5"/>
  <c r="L396" i="5" s="1"/>
  <c r="D131" i="5"/>
  <c r="K131" i="5"/>
  <c r="L131" i="5" s="1"/>
  <c r="M131" i="5" s="1"/>
  <c r="D357" i="5"/>
  <c r="K357" i="5"/>
  <c r="L357" i="5" s="1"/>
  <c r="D380" i="5"/>
  <c r="K380" i="5"/>
  <c r="L380" i="5" s="1"/>
  <c r="K13" i="5"/>
  <c r="K38" i="5"/>
  <c r="K54" i="5"/>
  <c r="K62" i="5"/>
  <c r="K86" i="5"/>
  <c r="K102" i="5"/>
  <c r="K110" i="5"/>
  <c r="K114" i="5"/>
  <c r="K338" i="5"/>
  <c r="L338" i="5" s="1"/>
  <c r="D338" i="5"/>
  <c r="D412" i="5"/>
  <c r="K412" i="5"/>
  <c r="L412" i="5" s="1"/>
  <c r="D123" i="5"/>
  <c r="K123" i="5"/>
  <c r="L123" i="5" s="1"/>
  <c r="M123" i="5" s="1"/>
  <c r="D139" i="5"/>
  <c r="K139" i="5"/>
  <c r="L139" i="5" s="1"/>
  <c r="M139" i="5" s="1"/>
  <c r="D147" i="5"/>
  <c r="K147" i="5"/>
  <c r="L147" i="5" s="1"/>
  <c r="M147" i="5" s="1"/>
  <c r="D155" i="5"/>
  <c r="K155" i="5"/>
  <c r="L155" i="5" s="1"/>
  <c r="M155" i="5" s="1"/>
  <c r="K322" i="5"/>
  <c r="L322" i="5" s="1"/>
  <c r="D322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4" i="5"/>
  <c r="K364" i="5"/>
  <c r="L364" i="5" s="1"/>
  <c r="D127" i="5"/>
  <c r="D135" i="5"/>
  <c r="D143" i="5"/>
  <c r="D151" i="5"/>
  <c r="D159" i="5"/>
  <c r="D320" i="5"/>
  <c r="K320" i="5"/>
  <c r="L320" i="5" s="1"/>
  <c r="D328" i="5"/>
  <c r="K328" i="5"/>
  <c r="L328" i="5" s="1"/>
  <c r="D336" i="5"/>
  <c r="K336" i="5"/>
  <c r="L336" i="5" s="1"/>
  <c r="K349" i="5"/>
  <c r="L349" i="5" s="1"/>
  <c r="D349" i="5"/>
  <c r="D360" i="5"/>
  <c r="K360" i="5"/>
  <c r="L360" i="5" s="1"/>
  <c r="D368" i="5"/>
  <c r="K368" i="5"/>
  <c r="L368" i="5" s="1"/>
  <c r="D384" i="5"/>
  <c r="K384" i="5"/>
  <c r="L384" i="5" s="1"/>
  <c r="D400" i="5"/>
  <c r="K400" i="5"/>
  <c r="L400" i="5" s="1"/>
  <c r="D416" i="5"/>
  <c r="K416" i="5"/>
  <c r="L416" i="5" s="1"/>
  <c r="K326" i="5"/>
  <c r="L326" i="5" s="1"/>
  <c r="D326" i="5"/>
  <c r="K334" i="5"/>
  <c r="L334" i="5" s="1"/>
  <c r="D334" i="5"/>
  <c r="D341" i="5"/>
  <c r="K341" i="5"/>
  <c r="L341" i="5" s="1"/>
  <c r="D352" i="5"/>
  <c r="K352" i="5"/>
  <c r="L352" i="5" s="1"/>
  <c r="K358" i="5"/>
  <c r="L358" i="5" s="1"/>
  <c r="D358" i="5"/>
  <c r="D372" i="5"/>
  <c r="K372" i="5"/>
  <c r="L372" i="5" s="1"/>
  <c r="D388" i="5"/>
  <c r="K388" i="5"/>
  <c r="L388" i="5" s="1"/>
  <c r="D404" i="5"/>
  <c r="K404" i="5"/>
  <c r="L404" i="5" s="1"/>
  <c r="D420" i="5"/>
  <c r="K420" i="5"/>
  <c r="L420" i="5" s="1"/>
  <c r="K113" i="5"/>
  <c r="K117" i="5"/>
  <c r="D324" i="5"/>
  <c r="K324" i="5"/>
  <c r="L324" i="5" s="1"/>
  <c r="D332" i="5"/>
  <c r="K332" i="5"/>
  <c r="L332" i="5" s="1"/>
  <c r="D344" i="5"/>
  <c r="K344" i="5"/>
  <c r="L344" i="5" s="1"/>
  <c r="K350" i="5"/>
  <c r="L350" i="5" s="1"/>
  <c r="D350" i="5"/>
  <c r="D376" i="5"/>
  <c r="K376" i="5"/>
  <c r="L376" i="5" s="1"/>
  <c r="D392" i="5"/>
  <c r="K392" i="5"/>
  <c r="L392" i="5" s="1"/>
  <c r="D408" i="5"/>
  <c r="K408" i="5"/>
  <c r="L408" i="5" s="1"/>
  <c r="K370" i="5"/>
  <c r="L370" i="5" s="1"/>
  <c r="D370" i="5"/>
  <c r="K378" i="5"/>
  <c r="L378" i="5" s="1"/>
  <c r="D378" i="5"/>
  <c r="K386" i="5"/>
  <c r="L386" i="5" s="1"/>
  <c r="D386" i="5"/>
  <c r="K394" i="5"/>
  <c r="L394" i="5" s="1"/>
  <c r="D394" i="5"/>
  <c r="K402" i="5"/>
  <c r="L402" i="5" s="1"/>
  <c r="D402" i="5"/>
  <c r="K410" i="5"/>
  <c r="L410" i="5" s="1"/>
  <c r="D410" i="5"/>
  <c r="K418" i="5"/>
  <c r="L418" i="5" s="1"/>
  <c r="D418" i="5"/>
  <c r="K366" i="5"/>
  <c r="L366" i="5" s="1"/>
  <c r="D366" i="5"/>
  <c r="K374" i="5"/>
  <c r="L374" i="5" s="1"/>
  <c r="D374" i="5"/>
  <c r="K382" i="5"/>
  <c r="L382" i="5" s="1"/>
  <c r="D382" i="5"/>
  <c r="K390" i="5"/>
  <c r="L390" i="5" s="1"/>
  <c r="D390" i="5"/>
  <c r="K398" i="5"/>
  <c r="L398" i="5" s="1"/>
  <c r="D398" i="5"/>
  <c r="K406" i="5"/>
  <c r="L406" i="5" s="1"/>
  <c r="D406" i="5"/>
  <c r="K414" i="5"/>
  <c r="L414" i="5" s="1"/>
  <c r="D414" i="5"/>
  <c r="K422" i="5"/>
  <c r="L422" i="5" s="1"/>
  <c r="D422" i="5"/>
  <c r="K16" i="4"/>
  <c r="K8" i="4"/>
  <c r="J5" i="4"/>
  <c r="K89" i="4"/>
  <c r="D134" i="4"/>
  <c r="K134" i="4"/>
  <c r="L134" i="4" s="1"/>
  <c r="M134" i="4" s="1"/>
  <c r="D142" i="4"/>
  <c r="K142" i="4"/>
  <c r="L142" i="4" s="1"/>
  <c r="M142" i="4" s="1"/>
  <c r="D166" i="4"/>
  <c r="K166" i="4"/>
  <c r="L166" i="4" s="1"/>
  <c r="M166" i="4" s="1"/>
  <c r="D174" i="4"/>
  <c r="K174" i="4"/>
  <c r="L174" i="4" s="1"/>
  <c r="M174" i="4" s="1"/>
  <c r="D190" i="4"/>
  <c r="K190" i="4"/>
  <c r="L190" i="4" s="1"/>
  <c r="M190" i="4" s="1"/>
  <c r="D338" i="4"/>
  <c r="K338" i="4"/>
  <c r="L338" i="4" s="1"/>
  <c r="D406" i="4"/>
  <c r="K406" i="4"/>
  <c r="L406" i="4" s="1"/>
  <c r="K24" i="4"/>
  <c r="K105" i="4"/>
  <c r="D126" i="4"/>
  <c r="K126" i="4"/>
  <c r="L126" i="4" s="1"/>
  <c r="M126" i="4" s="1"/>
  <c r="D150" i="4"/>
  <c r="K150" i="4"/>
  <c r="L150" i="4" s="1"/>
  <c r="M150" i="4" s="1"/>
  <c r="D158" i="4"/>
  <c r="K158" i="4"/>
  <c r="L158" i="4" s="1"/>
  <c r="M158" i="4" s="1"/>
  <c r="D182" i="4"/>
  <c r="K182" i="4"/>
  <c r="L182" i="4" s="1"/>
  <c r="M182" i="4" s="1"/>
  <c r="K210" i="4"/>
  <c r="L210" i="4" s="1"/>
  <c r="M210" i="4" s="1"/>
  <c r="D210" i="4"/>
  <c r="J6" i="4"/>
  <c r="K9" i="4"/>
  <c r="K12" i="4"/>
  <c r="K25" i="4"/>
  <c r="L25" i="4" s="1"/>
  <c r="M25" i="4" s="1"/>
  <c r="K28" i="4"/>
  <c r="K77" i="4"/>
  <c r="K93" i="4"/>
  <c r="K109" i="4"/>
  <c r="D128" i="4"/>
  <c r="K128" i="4"/>
  <c r="L128" i="4" s="1"/>
  <c r="M128" i="4" s="1"/>
  <c r="D136" i="4"/>
  <c r="K136" i="4"/>
  <c r="L136" i="4" s="1"/>
  <c r="M136" i="4" s="1"/>
  <c r="D144" i="4"/>
  <c r="K144" i="4"/>
  <c r="L144" i="4" s="1"/>
  <c r="M144" i="4" s="1"/>
  <c r="D152" i="4"/>
  <c r="K152" i="4"/>
  <c r="L152" i="4" s="1"/>
  <c r="M152" i="4" s="1"/>
  <c r="D160" i="4"/>
  <c r="K160" i="4"/>
  <c r="L160" i="4" s="1"/>
  <c r="M160" i="4" s="1"/>
  <c r="D168" i="4"/>
  <c r="K168" i="4"/>
  <c r="L168" i="4" s="1"/>
  <c r="M168" i="4" s="1"/>
  <c r="D176" i="4"/>
  <c r="K176" i="4"/>
  <c r="L176" i="4" s="1"/>
  <c r="M176" i="4" s="1"/>
  <c r="D184" i="4"/>
  <c r="K184" i="4"/>
  <c r="L184" i="4" s="1"/>
  <c r="M184" i="4" s="1"/>
  <c r="D192" i="4"/>
  <c r="K192" i="4"/>
  <c r="L192" i="4" s="1"/>
  <c r="M192" i="4" s="1"/>
  <c r="D200" i="4"/>
  <c r="K200" i="4"/>
  <c r="L200" i="4" s="1"/>
  <c r="M200" i="4" s="1"/>
  <c r="D220" i="4"/>
  <c r="K220" i="4"/>
  <c r="L220" i="4" s="1"/>
  <c r="M220" i="4" s="1"/>
  <c r="D228" i="4"/>
  <c r="K228" i="4"/>
  <c r="L228" i="4" s="1"/>
  <c r="M228" i="4" s="1"/>
  <c r="D236" i="4"/>
  <c r="K236" i="4"/>
  <c r="L236" i="4" s="1"/>
  <c r="M236" i="4" s="1"/>
  <c r="D244" i="4"/>
  <c r="K244" i="4"/>
  <c r="L244" i="4" s="1"/>
  <c r="M244" i="4" s="1"/>
  <c r="D252" i="4"/>
  <c r="K252" i="4"/>
  <c r="L252" i="4" s="1"/>
  <c r="M252" i="4" s="1"/>
  <c r="D260" i="4"/>
  <c r="K260" i="4"/>
  <c r="L260" i="4" s="1"/>
  <c r="M260" i="4" s="1"/>
  <c r="D268" i="4"/>
  <c r="K268" i="4"/>
  <c r="L268" i="4" s="1"/>
  <c r="M268" i="4" s="1"/>
  <c r="D273" i="4"/>
  <c r="K273" i="4"/>
  <c r="L273" i="4" s="1"/>
  <c r="M273" i="4" s="1"/>
  <c r="D281" i="4"/>
  <c r="K281" i="4"/>
  <c r="L281" i="4" s="1"/>
  <c r="M281" i="4" s="1"/>
  <c r="D289" i="4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D122" i="4"/>
  <c r="K122" i="4"/>
  <c r="L122" i="4" s="1"/>
  <c r="M122" i="4" s="1"/>
  <c r="D130" i="4"/>
  <c r="K130" i="4"/>
  <c r="L130" i="4" s="1"/>
  <c r="M130" i="4" s="1"/>
  <c r="D138" i="4"/>
  <c r="K138" i="4"/>
  <c r="L138" i="4" s="1"/>
  <c r="M138" i="4" s="1"/>
  <c r="D146" i="4"/>
  <c r="K146" i="4"/>
  <c r="L146" i="4" s="1"/>
  <c r="M146" i="4" s="1"/>
  <c r="D154" i="4"/>
  <c r="K154" i="4"/>
  <c r="L154" i="4" s="1"/>
  <c r="M154" i="4" s="1"/>
  <c r="D162" i="4"/>
  <c r="K162" i="4"/>
  <c r="L162" i="4" s="1"/>
  <c r="M162" i="4" s="1"/>
  <c r="D170" i="4"/>
  <c r="K170" i="4"/>
  <c r="L170" i="4" s="1"/>
  <c r="M170" i="4" s="1"/>
  <c r="D178" i="4"/>
  <c r="K178" i="4"/>
  <c r="L178" i="4" s="1"/>
  <c r="M178" i="4" s="1"/>
  <c r="D186" i="4"/>
  <c r="K186" i="4"/>
  <c r="L186" i="4" s="1"/>
  <c r="M186" i="4" s="1"/>
  <c r="K218" i="4"/>
  <c r="L218" i="4" s="1"/>
  <c r="M218" i="4" s="1"/>
  <c r="D218" i="4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D124" i="4"/>
  <c r="K124" i="4"/>
  <c r="L124" i="4" s="1"/>
  <c r="M124" i="4" s="1"/>
  <c r="D132" i="4"/>
  <c r="K132" i="4"/>
  <c r="L132" i="4" s="1"/>
  <c r="M132" i="4" s="1"/>
  <c r="D140" i="4"/>
  <c r="K140" i="4"/>
  <c r="L140" i="4" s="1"/>
  <c r="M140" i="4" s="1"/>
  <c r="D148" i="4"/>
  <c r="K148" i="4"/>
  <c r="L148" i="4" s="1"/>
  <c r="M148" i="4" s="1"/>
  <c r="D156" i="4"/>
  <c r="K156" i="4"/>
  <c r="L156" i="4" s="1"/>
  <c r="M156" i="4" s="1"/>
  <c r="D164" i="4"/>
  <c r="K164" i="4"/>
  <c r="L164" i="4" s="1"/>
  <c r="M164" i="4" s="1"/>
  <c r="D172" i="4"/>
  <c r="K172" i="4"/>
  <c r="L172" i="4" s="1"/>
  <c r="M172" i="4" s="1"/>
  <c r="D180" i="4"/>
  <c r="K180" i="4"/>
  <c r="L180" i="4" s="1"/>
  <c r="M180" i="4" s="1"/>
  <c r="D188" i="4"/>
  <c r="K188" i="4"/>
  <c r="L188" i="4" s="1"/>
  <c r="M188" i="4" s="1"/>
  <c r="D314" i="4"/>
  <c r="K314" i="4"/>
  <c r="L314" i="4" s="1"/>
  <c r="M314" i="4" s="1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6" i="4"/>
  <c r="D206" i="4"/>
  <c r="D214" i="4"/>
  <c r="D226" i="4"/>
  <c r="K226" i="4"/>
  <c r="L226" i="4" s="1"/>
  <c r="M226" i="4" s="1"/>
  <c r="D234" i="4"/>
  <c r="K234" i="4"/>
  <c r="L234" i="4" s="1"/>
  <c r="M234" i="4" s="1"/>
  <c r="D242" i="4"/>
  <c r="K242" i="4"/>
  <c r="L242" i="4" s="1"/>
  <c r="M242" i="4" s="1"/>
  <c r="D250" i="4"/>
  <c r="K250" i="4"/>
  <c r="L250" i="4" s="1"/>
  <c r="M250" i="4" s="1"/>
  <c r="D258" i="4"/>
  <c r="K258" i="4"/>
  <c r="L258" i="4" s="1"/>
  <c r="M258" i="4" s="1"/>
  <c r="D266" i="4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D224" i="4"/>
  <c r="K224" i="4"/>
  <c r="L224" i="4" s="1"/>
  <c r="M224" i="4" s="1"/>
  <c r="D232" i="4"/>
  <c r="K232" i="4"/>
  <c r="L232" i="4" s="1"/>
  <c r="M232" i="4" s="1"/>
  <c r="D240" i="4"/>
  <c r="K240" i="4"/>
  <c r="L240" i="4" s="1"/>
  <c r="M240" i="4" s="1"/>
  <c r="D248" i="4"/>
  <c r="K248" i="4"/>
  <c r="L248" i="4" s="1"/>
  <c r="M248" i="4" s="1"/>
  <c r="D256" i="4"/>
  <c r="K256" i="4"/>
  <c r="L256" i="4" s="1"/>
  <c r="M256" i="4" s="1"/>
  <c r="D264" i="4"/>
  <c r="K264" i="4"/>
  <c r="L264" i="4" s="1"/>
  <c r="M264" i="4" s="1"/>
  <c r="K272" i="4"/>
  <c r="L272" i="4" s="1"/>
  <c r="M272" i="4" s="1"/>
  <c r="D272" i="4"/>
  <c r="K280" i="4"/>
  <c r="L280" i="4" s="1"/>
  <c r="M280" i="4" s="1"/>
  <c r="D280" i="4"/>
  <c r="K288" i="4"/>
  <c r="L288" i="4" s="1"/>
  <c r="M288" i="4" s="1"/>
  <c r="D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D222" i="4"/>
  <c r="K222" i="4"/>
  <c r="L222" i="4" s="1"/>
  <c r="M222" i="4" s="1"/>
  <c r="D230" i="4"/>
  <c r="K230" i="4"/>
  <c r="L230" i="4" s="1"/>
  <c r="M230" i="4" s="1"/>
  <c r="D238" i="4"/>
  <c r="K238" i="4"/>
  <c r="L238" i="4" s="1"/>
  <c r="M238" i="4" s="1"/>
  <c r="D246" i="4"/>
  <c r="K246" i="4"/>
  <c r="L246" i="4" s="1"/>
  <c r="M246" i="4" s="1"/>
  <c r="D254" i="4"/>
  <c r="K254" i="4"/>
  <c r="L254" i="4" s="1"/>
  <c r="M254" i="4" s="1"/>
  <c r="D262" i="4"/>
  <c r="K262" i="4"/>
  <c r="L262" i="4" s="1"/>
  <c r="M262" i="4" s="1"/>
  <c r="D270" i="4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D278" i="4"/>
  <c r="K283" i="4"/>
  <c r="L283" i="4" s="1"/>
  <c r="M283" i="4" s="1"/>
  <c r="D286" i="4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L83" i="7" s="1"/>
  <c r="K5" i="6"/>
  <c r="K6" i="6"/>
  <c r="K6" i="5"/>
  <c r="K5" i="5"/>
  <c r="K5" i="4"/>
  <c r="K6" i="4"/>
  <c r="J7" i="1"/>
  <c r="L75" i="7" l="1"/>
  <c r="L99" i="7"/>
  <c r="L111" i="7"/>
  <c r="M111" i="7" s="1"/>
  <c r="L103" i="7"/>
  <c r="L71" i="7"/>
  <c r="L63" i="7"/>
  <c r="L80" i="7"/>
  <c r="M80" i="7" s="1"/>
  <c r="L119" i="7"/>
  <c r="L116" i="7"/>
  <c r="L120" i="7"/>
  <c r="L96" i="7"/>
  <c r="M96" i="7" s="1"/>
  <c r="L104" i="7"/>
  <c r="L117" i="7"/>
  <c r="L112" i="7"/>
  <c r="L82" i="7"/>
  <c r="M82" i="7" s="1"/>
  <c r="L66" i="7"/>
  <c r="L74" i="7"/>
  <c r="L110" i="7"/>
  <c r="L88" i="7"/>
  <c r="M88" i="7" s="1"/>
  <c r="L78" i="7"/>
  <c r="L65" i="7"/>
  <c r="L90" i="7"/>
  <c r="L98" i="7"/>
  <c r="M98" i="7" s="1"/>
  <c r="L106" i="7"/>
  <c r="L93" i="7"/>
  <c r="L114" i="7"/>
  <c r="L86" i="7"/>
  <c r="M86" i="7" s="1"/>
  <c r="L68" i="7"/>
  <c r="L76" i="7"/>
  <c r="L109" i="7"/>
  <c r="L84" i="7"/>
  <c r="M84" i="7" s="1"/>
  <c r="L94" i="7"/>
  <c r="L102" i="7"/>
  <c r="L113" i="7"/>
  <c r="L105" i="7"/>
  <c r="M105" i="7" s="1"/>
  <c r="L69" i="7"/>
  <c r="L64" i="7"/>
  <c r="L72" i="7"/>
  <c r="L85" i="7"/>
  <c r="M85" i="7" s="1"/>
  <c r="L77" i="7"/>
  <c r="L89" i="7"/>
  <c r="L73" i="7"/>
  <c r="L92" i="7"/>
  <c r="M92" i="7" s="1"/>
  <c r="L100" i="7"/>
  <c r="L108" i="7"/>
  <c r="L97" i="7"/>
  <c r="L118" i="7"/>
  <c r="M118" i="7" s="1"/>
  <c r="L62" i="7"/>
  <c r="L70" i="7"/>
  <c r="L81" i="7"/>
  <c r="L101" i="7"/>
  <c r="M101" i="7" s="1"/>
  <c r="L67" i="7"/>
  <c r="L95" i="7"/>
  <c r="L91" i="7"/>
  <c r="L87" i="7"/>
  <c r="M87" i="7" s="1"/>
  <c r="L107" i="7"/>
  <c r="L79" i="7"/>
  <c r="L115" i="7"/>
  <c r="L42" i="7"/>
  <c r="L27" i="7"/>
  <c r="L60" i="7"/>
  <c r="L49" i="7"/>
  <c r="L7" i="7"/>
  <c r="L46" i="7"/>
  <c r="L30" i="7"/>
  <c r="L34" i="7"/>
  <c r="L53" i="7"/>
  <c r="L54" i="7"/>
  <c r="L58" i="7"/>
  <c r="L37" i="7"/>
  <c r="L18" i="7"/>
  <c r="L50" i="7"/>
  <c r="L45" i="7"/>
  <c r="L57" i="7"/>
  <c r="L17" i="7"/>
  <c r="L38" i="7"/>
  <c r="L15" i="7"/>
  <c r="L35" i="7"/>
  <c r="L51" i="7"/>
  <c r="L24" i="7"/>
  <c r="L44" i="7"/>
  <c r="L47" i="7"/>
  <c r="L36" i="7"/>
  <c r="L19" i="7"/>
  <c r="L39" i="7"/>
  <c r="L55" i="7"/>
  <c r="L28" i="7"/>
  <c r="L48" i="7"/>
  <c r="L31" i="7"/>
  <c r="L56" i="7"/>
  <c r="L23" i="7"/>
  <c r="L43" i="7"/>
  <c r="L59" i="7"/>
  <c r="L32" i="7"/>
  <c r="L52" i="7"/>
  <c r="L20" i="7"/>
  <c r="L22" i="7"/>
  <c r="L61" i="7"/>
  <c r="L26" i="7"/>
  <c r="L33" i="7"/>
  <c r="L21" i="7"/>
  <c r="L41" i="7"/>
  <c r="L101" i="6"/>
  <c r="L121" i="6"/>
  <c r="M121" i="6" s="1"/>
  <c r="L122" i="6"/>
  <c r="M122" i="6" s="1"/>
  <c r="L121" i="5"/>
  <c r="M121" i="5" s="1"/>
  <c r="L122" i="5"/>
  <c r="M122" i="5" s="1"/>
  <c r="L116" i="4"/>
  <c r="M116" i="4" s="1"/>
  <c r="L78" i="6"/>
  <c r="L62" i="6"/>
  <c r="M62" i="6" s="1"/>
  <c r="L70" i="6"/>
  <c r="L76" i="6"/>
  <c r="L85" i="6"/>
  <c r="L89" i="6"/>
  <c r="M89" i="6" s="1"/>
  <c r="L94" i="6"/>
  <c r="L97" i="6"/>
  <c r="L102" i="6"/>
  <c r="L107" i="6"/>
  <c r="M107" i="6" s="1"/>
  <c r="L112" i="6"/>
  <c r="L117" i="6"/>
  <c r="L69" i="6"/>
  <c r="L77" i="6"/>
  <c r="M77" i="6" s="1"/>
  <c r="L86" i="6"/>
  <c r="L92" i="6"/>
  <c r="L103" i="6"/>
  <c r="L108" i="6"/>
  <c r="M108" i="6" s="1"/>
  <c r="L116" i="6"/>
  <c r="L79" i="6"/>
  <c r="L84" i="6"/>
  <c r="L66" i="6"/>
  <c r="M66" i="6" s="1"/>
  <c r="L74" i="6"/>
  <c r="L80" i="6"/>
  <c r="L87" i="6"/>
  <c r="L93" i="6"/>
  <c r="M93" i="6" s="1"/>
  <c r="L95" i="6"/>
  <c r="L100" i="6"/>
  <c r="L104" i="6"/>
  <c r="L109" i="6"/>
  <c r="M109" i="6" s="1"/>
  <c r="L115" i="6"/>
  <c r="L65" i="6"/>
  <c r="L73" i="6"/>
  <c r="L81" i="6"/>
  <c r="M81" i="6" s="1"/>
  <c r="L88" i="6"/>
  <c r="L96" i="6"/>
  <c r="L105" i="6"/>
  <c r="L113" i="6"/>
  <c r="M113" i="6" s="1"/>
  <c r="L120" i="6"/>
  <c r="L63" i="6"/>
  <c r="L82" i="6"/>
  <c r="L98" i="6"/>
  <c r="M98" i="6" s="1"/>
  <c r="L64" i="6"/>
  <c r="L106" i="6"/>
  <c r="L67" i="6"/>
  <c r="L83" i="6"/>
  <c r="M83" i="6" s="1"/>
  <c r="L99" i="6"/>
  <c r="L68" i="6"/>
  <c r="L118" i="6"/>
  <c r="L71" i="6"/>
  <c r="M71" i="6" s="1"/>
  <c r="L90" i="6"/>
  <c r="L111" i="6"/>
  <c r="L72" i="6"/>
  <c r="L114" i="6"/>
  <c r="M114" i="6" s="1"/>
  <c r="L75" i="6"/>
  <c r="L91" i="6"/>
  <c r="L119" i="6"/>
  <c r="L110" i="6"/>
  <c r="M110" i="6" s="1"/>
  <c r="L6" i="6"/>
  <c r="L9" i="6"/>
  <c r="L17" i="6"/>
  <c r="L33" i="6"/>
  <c r="L41" i="6"/>
  <c r="M41" i="6" s="1"/>
  <c r="L49" i="6"/>
  <c r="L57" i="6"/>
  <c r="L7" i="6"/>
  <c r="L13" i="6"/>
  <c r="M13" i="6" s="1"/>
  <c r="L21" i="6"/>
  <c r="L37" i="6"/>
  <c r="L45" i="6"/>
  <c r="L53" i="6"/>
  <c r="M53" i="6" s="1"/>
  <c r="L61" i="6"/>
  <c r="L10" i="6"/>
  <c r="L14" i="6"/>
  <c r="L18" i="6"/>
  <c r="M18" i="6" s="1"/>
  <c r="L22" i="6"/>
  <c r="L26" i="6"/>
  <c r="L30" i="6"/>
  <c r="L34" i="6"/>
  <c r="M34" i="6" s="1"/>
  <c r="L38" i="6"/>
  <c r="L42" i="6"/>
  <c r="L46" i="6"/>
  <c r="L50" i="6"/>
  <c r="M50" i="6" s="1"/>
  <c r="L54" i="6"/>
  <c r="L58" i="6"/>
  <c r="L8" i="6"/>
  <c r="L19" i="6"/>
  <c r="M19" i="6" s="1"/>
  <c r="L27" i="6"/>
  <c r="L35" i="6"/>
  <c r="L43" i="6"/>
  <c r="L51" i="6"/>
  <c r="M51" i="6" s="1"/>
  <c r="L59" i="6"/>
  <c r="L20" i="6"/>
  <c r="M20" i="6" s="1"/>
  <c r="L36" i="6"/>
  <c r="L52" i="6"/>
  <c r="M52" i="6" s="1"/>
  <c r="L16" i="6"/>
  <c r="M16" i="6" s="1"/>
  <c r="L32" i="6"/>
  <c r="M32" i="6" s="1"/>
  <c r="L56" i="6"/>
  <c r="L15" i="6"/>
  <c r="M15" i="6" s="1"/>
  <c r="L23" i="6"/>
  <c r="L31" i="6"/>
  <c r="M31" i="6" s="1"/>
  <c r="L39" i="6"/>
  <c r="L47" i="6"/>
  <c r="M47" i="6" s="1"/>
  <c r="L55" i="6"/>
  <c r="L12" i="6"/>
  <c r="M12" i="6" s="1"/>
  <c r="L28" i="6"/>
  <c r="L44" i="6"/>
  <c r="M44" i="6" s="1"/>
  <c r="L60" i="6"/>
  <c r="L24" i="6"/>
  <c r="M24" i="6" s="1"/>
  <c r="L48" i="6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L10" i="7"/>
  <c r="L12" i="7"/>
  <c r="L6" i="7"/>
  <c r="M83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M115" i="7" l="1"/>
  <c r="M91" i="7"/>
  <c r="M81" i="7"/>
  <c r="M97" i="7"/>
  <c r="M73" i="7"/>
  <c r="M72" i="7"/>
  <c r="M113" i="7"/>
  <c r="M109" i="7"/>
  <c r="M114" i="7"/>
  <c r="M90" i="7"/>
  <c r="M110" i="7"/>
  <c r="M112" i="7"/>
  <c r="M120" i="7"/>
  <c r="M63" i="7"/>
  <c r="M99" i="7"/>
  <c r="M79" i="7"/>
  <c r="M95" i="7"/>
  <c r="M70" i="7"/>
  <c r="M108" i="7"/>
  <c r="M89" i="7"/>
  <c r="M64" i="7"/>
  <c r="M102" i="7"/>
  <c r="M76" i="7"/>
  <c r="M93" i="7"/>
  <c r="M65" i="7"/>
  <c r="M74" i="7"/>
  <c r="M117" i="7"/>
  <c r="M116" i="7"/>
  <c r="M71" i="7"/>
  <c r="M75" i="7"/>
  <c r="M107" i="7"/>
  <c r="M67" i="7"/>
  <c r="M62" i="7"/>
  <c r="M100" i="7"/>
  <c r="M77" i="7"/>
  <c r="M69" i="7"/>
  <c r="M94" i="7"/>
  <c r="M68" i="7"/>
  <c r="M106" i="7"/>
  <c r="M78" i="7"/>
  <c r="M66" i="7"/>
  <c r="M104" i="7"/>
  <c r="M119" i="7"/>
  <c r="M103" i="7"/>
  <c r="M61" i="7"/>
  <c r="M55" i="7"/>
  <c r="M47" i="7"/>
  <c r="M57" i="7"/>
  <c r="M49" i="7"/>
  <c r="M22" i="7"/>
  <c r="M31" i="7"/>
  <c r="M44" i="7"/>
  <c r="M45" i="7"/>
  <c r="M60" i="7"/>
  <c r="M9" i="7"/>
  <c r="M33" i="7"/>
  <c r="M20" i="7"/>
  <c r="M43" i="7"/>
  <c r="M48" i="7"/>
  <c r="M19" i="7"/>
  <c r="M24" i="7"/>
  <c r="M38" i="7"/>
  <c r="M50" i="7"/>
  <c r="M54" i="7"/>
  <c r="M46" i="7"/>
  <c r="M27" i="7"/>
  <c r="M41" i="7"/>
  <c r="M32" i="7"/>
  <c r="M56" i="7"/>
  <c r="M35" i="7"/>
  <c r="M37" i="7"/>
  <c r="M34" i="7"/>
  <c r="M21" i="7"/>
  <c r="M59" i="7"/>
  <c r="M39" i="7"/>
  <c r="M15" i="7"/>
  <c r="M58" i="7"/>
  <c r="M30" i="7"/>
  <c r="M14" i="7"/>
  <c r="M26" i="7"/>
  <c r="M52" i="7"/>
  <c r="M23" i="7"/>
  <c r="M28" i="7"/>
  <c r="M36" i="7"/>
  <c r="M51" i="7"/>
  <c r="M17" i="7"/>
  <c r="M18" i="7"/>
  <c r="M53" i="7"/>
  <c r="M7" i="7"/>
  <c r="M42" i="7"/>
  <c r="M35" i="6"/>
  <c r="M58" i="6"/>
  <c r="M42" i="6"/>
  <c r="M26" i="6"/>
  <c r="M10" i="6"/>
  <c r="M37" i="6"/>
  <c r="M57" i="6"/>
  <c r="M119" i="6"/>
  <c r="M72" i="6"/>
  <c r="M118" i="6"/>
  <c r="M67" i="6"/>
  <c r="M82" i="6"/>
  <c r="M105" i="6"/>
  <c r="M73" i="6"/>
  <c r="M104" i="6"/>
  <c r="M87" i="6"/>
  <c r="M84" i="6"/>
  <c r="M103" i="6"/>
  <c r="M69" i="6"/>
  <c r="M102" i="6"/>
  <c r="M85" i="6"/>
  <c r="M78" i="6"/>
  <c r="M91" i="6"/>
  <c r="M111" i="6"/>
  <c r="M68" i="6"/>
  <c r="M106" i="6"/>
  <c r="M63" i="6"/>
  <c r="M96" i="6"/>
  <c r="M65" i="6"/>
  <c r="M100" i="6"/>
  <c r="M80" i="6"/>
  <c r="M79" i="6"/>
  <c r="M92" i="6"/>
  <c r="M117" i="6"/>
  <c r="M97" i="6"/>
  <c r="M76" i="6"/>
  <c r="M75" i="6"/>
  <c r="M90" i="6"/>
  <c r="M99" i="6"/>
  <c r="M64" i="6"/>
  <c r="M120" i="6"/>
  <c r="M88" i="6"/>
  <c r="M115" i="6"/>
  <c r="M95" i="6"/>
  <c r="M74" i="6"/>
  <c r="M116" i="6"/>
  <c r="M86" i="6"/>
  <c r="M112" i="6"/>
  <c r="M94" i="6"/>
  <c r="M70" i="6"/>
  <c r="M101" i="6"/>
  <c r="M48" i="6"/>
  <c r="M28" i="6"/>
  <c r="M39" i="6"/>
  <c r="M56" i="6"/>
  <c r="M36" i="6"/>
  <c r="M43" i="6"/>
  <c r="M8" i="6"/>
  <c r="M46" i="6"/>
  <c r="M30" i="6"/>
  <c r="M14" i="6"/>
  <c r="M45" i="6"/>
  <c r="M7" i="6"/>
  <c r="M33" i="6"/>
  <c r="M17" i="6"/>
  <c r="M60" i="6"/>
  <c r="M55" i="6"/>
  <c r="M23" i="6"/>
  <c r="M59" i="6"/>
  <c r="M27" i="6"/>
  <c r="M54" i="6"/>
  <c r="M38" i="6"/>
  <c r="M22" i="6"/>
  <c r="M61" i="6"/>
  <c r="M21" i="6"/>
  <c r="M49" i="6"/>
  <c r="M9" i="6"/>
  <c r="M10" i="7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K120" i="1"/>
  <c r="M12" i="7"/>
  <c r="M13" i="7"/>
  <c r="M8" i="7"/>
  <c r="K13" i="1"/>
  <c r="K8" i="1"/>
  <c r="K54" i="1"/>
  <c r="K105" i="1"/>
  <c r="K53" i="1"/>
  <c r="K45" i="1"/>
  <c r="K41" i="1"/>
  <c r="K37" i="1"/>
  <c r="K33" i="1"/>
  <c r="K29" i="1"/>
  <c r="K17" i="1"/>
  <c r="K89" i="1"/>
  <c r="K44" i="1"/>
  <c r="K40" i="1"/>
  <c r="K36" i="1"/>
  <c r="K32" i="1"/>
  <c r="K28" i="1"/>
  <c r="K24" i="1"/>
  <c r="K16" i="1"/>
  <c r="K112" i="1"/>
  <c r="K104" i="1"/>
  <c r="K96" i="1"/>
  <c r="K88" i="1"/>
  <c r="K21" i="1"/>
  <c r="K47" i="1"/>
  <c r="K39" i="1"/>
  <c r="K31" i="1"/>
  <c r="K27" i="1"/>
  <c r="K23" i="1"/>
  <c r="K19" i="1"/>
  <c r="K117" i="1"/>
  <c r="K109" i="1"/>
  <c r="K101" i="1"/>
  <c r="K93" i="1"/>
  <c r="K85" i="1"/>
  <c r="K20" i="1"/>
  <c r="K65" i="1"/>
  <c r="K49" i="1"/>
  <c r="K113" i="1"/>
  <c r="K97" i="1"/>
  <c r="K64" i="1"/>
  <c r="K52" i="1"/>
  <c r="K63" i="1"/>
  <c r="K51" i="1"/>
  <c r="K43" i="1"/>
  <c r="K35" i="1"/>
  <c r="K15" i="1"/>
  <c r="K110" i="1"/>
  <c r="K66" i="1"/>
  <c r="K62" i="1"/>
  <c r="K50" i="1"/>
  <c r="K46" i="1"/>
  <c r="K30" i="1"/>
  <c r="K22" i="1"/>
  <c r="K18" i="1"/>
  <c r="K14" i="1"/>
  <c r="K116" i="1"/>
  <c r="K108" i="1"/>
  <c r="K100" i="1"/>
  <c r="K92" i="1"/>
  <c r="K70" i="1"/>
  <c r="K9" i="1"/>
  <c r="J6" i="1"/>
  <c r="K83" i="1"/>
  <c r="K79" i="1"/>
  <c r="K71" i="1"/>
  <c r="K82" i="1"/>
  <c r="K119" i="1"/>
  <c r="K115" i="1"/>
  <c r="K111" i="1"/>
  <c r="K107" i="1"/>
  <c r="K103" i="1"/>
  <c r="K99" i="1"/>
  <c r="K95" i="1"/>
  <c r="K91" i="1"/>
  <c r="K87" i="1"/>
  <c r="K78" i="1"/>
  <c r="K75" i="1"/>
  <c r="K67" i="1"/>
  <c r="K118" i="1"/>
  <c r="K114" i="1"/>
  <c r="K106" i="1"/>
  <c r="K102" i="1"/>
  <c r="K98" i="1"/>
  <c r="K94" i="1"/>
  <c r="K90" i="1"/>
  <c r="K86" i="1"/>
  <c r="K74" i="1"/>
  <c r="K58" i="1"/>
  <c r="K38" i="1"/>
  <c r="K34" i="1"/>
  <c r="K26" i="1"/>
  <c r="K42" i="1"/>
  <c r="K81" i="1"/>
  <c r="K77" i="1"/>
  <c r="K73" i="1"/>
  <c r="K69" i="1"/>
  <c r="K61" i="1"/>
  <c r="K57" i="1"/>
  <c r="K25" i="1"/>
  <c r="K84" i="1"/>
  <c r="K80" i="1"/>
  <c r="K76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121" i="1"/>
  <c r="M121" i="1" s="1"/>
  <c r="L122" i="1"/>
  <c r="M122" i="1" s="1"/>
  <c r="L101" i="1"/>
  <c r="M101" i="1" s="1"/>
  <c r="L120" i="1"/>
  <c r="M120" i="1" s="1"/>
  <c r="L88" i="1"/>
  <c r="M88" i="1" s="1"/>
  <c r="L85" i="1"/>
  <c r="M85" i="1" s="1"/>
  <c r="L116" i="1"/>
  <c r="M116" i="1" s="1"/>
  <c r="L70" i="1"/>
  <c r="M70" i="1" s="1"/>
  <c r="L82" i="1"/>
  <c r="M82" i="1" s="1"/>
  <c r="L107" i="1"/>
  <c r="M107" i="1" s="1"/>
  <c r="L91" i="1"/>
  <c r="M91" i="1" s="1"/>
  <c r="L67" i="1"/>
  <c r="M67" i="1" s="1"/>
  <c r="L102" i="1"/>
  <c r="M102" i="1" s="1"/>
  <c r="L86" i="1"/>
  <c r="M86" i="1" s="1"/>
  <c r="L69" i="1"/>
  <c r="M69" i="1" s="1"/>
  <c r="L76" i="1"/>
  <c r="M76" i="1" s="1"/>
  <c r="L89" i="1"/>
  <c r="M89" i="1" s="1"/>
  <c r="L96" i="1"/>
  <c r="M96" i="1" s="1"/>
  <c r="L93" i="1"/>
  <c r="M93" i="1" s="1"/>
  <c r="L110" i="1"/>
  <c r="M110" i="1" s="1"/>
  <c r="L92" i="1"/>
  <c r="M92" i="1" s="1"/>
  <c r="L71" i="1"/>
  <c r="M71" i="1" s="1"/>
  <c r="L111" i="1"/>
  <c r="M111" i="1" s="1"/>
  <c r="L95" i="1"/>
  <c r="M95" i="1" s="1"/>
  <c r="L75" i="1"/>
  <c r="M75" i="1" s="1"/>
  <c r="L106" i="1"/>
  <c r="M106" i="1" s="1"/>
  <c r="L90" i="1"/>
  <c r="M90" i="1" s="1"/>
  <c r="L81" i="1"/>
  <c r="M81" i="1" s="1"/>
  <c r="L80" i="1"/>
  <c r="M80" i="1" s="1"/>
  <c r="L68" i="1"/>
  <c r="M68" i="1" s="1"/>
  <c r="L104" i="1"/>
  <c r="M104" i="1" s="1"/>
  <c r="L117" i="1"/>
  <c r="M117" i="1" s="1"/>
  <c r="L113" i="1"/>
  <c r="M113" i="1" s="1"/>
  <c r="L100" i="1"/>
  <c r="M100" i="1" s="1"/>
  <c r="L79" i="1"/>
  <c r="M79" i="1" s="1"/>
  <c r="L115" i="1"/>
  <c r="M115" i="1" s="1"/>
  <c r="L99" i="1"/>
  <c r="M99" i="1" s="1"/>
  <c r="L78" i="1"/>
  <c r="M78" i="1" s="1"/>
  <c r="L114" i="1"/>
  <c r="M114" i="1" s="1"/>
  <c r="L94" i="1"/>
  <c r="M94" i="1" s="1"/>
  <c r="L77" i="1"/>
  <c r="M77" i="1" s="1"/>
  <c r="L84" i="1"/>
  <c r="M84" i="1" s="1"/>
  <c r="L105" i="1"/>
  <c r="M105" i="1" s="1"/>
  <c r="L112" i="1"/>
  <c r="M112" i="1" s="1"/>
  <c r="L109" i="1"/>
  <c r="M109" i="1" s="1"/>
  <c r="L97" i="1"/>
  <c r="M97" i="1" s="1"/>
  <c r="L108" i="1"/>
  <c r="M108" i="1" s="1"/>
  <c r="L83" i="1"/>
  <c r="M83" i="1" s="1"/>
  <c r="L119" i="1"/>
  <c r="M119" i="1" s="1"/>
  <c r="L103" i="1"/>
  <c r="M103" i="1" s="1"/>
  <c r="L87" i="1"/>
  <c r="M87" i="1" s="1"/>
  <c r="L118" i="1"/>
  <c r="M118" i="1" s="1"/>
  <c r="L98" i="1"/>
  <c r="M98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<sst xmlns="http://schemas.openxmlformats.org/spreadsheetml/2006/main" count="817" uniqueCount="166">
  <si>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</si>
  <si>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</si>
  <si>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</si>
  <si>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</si>
  <si>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</si>
  <si>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</si>
  <si>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</si>
  <si>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</si>
  <si>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</si>
  <si>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</si>
  <si>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</si>
  <si>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</si>
  <si>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</si>
  <si>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</si>
  <si>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</si>
  <si>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</si>
  <si>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</si>
  <si>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</si>
  <si>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</si>
  <si>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</si>
  <si>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</si>
  <si>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</si>
  <si>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</si>
  <si>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</si>
  <si>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</si>
  <si>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</si>
  <si>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</si>
  <si>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</si>
  <si>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</si>
  <si>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</si>
  <si>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</si>
  <si>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Zarife Turgut</t>
  </si>
  <si>
    <t>Atike Sapan</t>
  </si>
  <si>
    <t>Hasibe Arslan</t>
  </si>
  <si>
    <t>Derya Güller</t>
  </si>
  <si>
    <t>Ali Ak</t>
  </si>
  <si>
    <t>Merve Varol</t>
  </si>
  <si>
    <t>Cennet Eren</t>
  </si>
  <si>
    <t>Ümmühan Apaydın</t>
  </si>
  <si>
    <t>Muazzez Kalay</t>
  </si>
  <si>
    <t>Saime Özel</t>
  </si>
  <si>
    <t>Halil İbrahim Özen</t>
  </si>
  <si>
    <t>Seher Tokmak</t>
  </si>
  <si>
    <t>Yılmaz Aslandağ</t>
  </si>
  <si>
    <t>Rahime Önem</t>
  </si>
  <si>
    <t>Ufuk Can Deniz</t>
  </si>
  <si>
    <t>Gizem Yılmaz</t>
  </si>
  <si>
    <t>Havva İman</t>
  </si>
  <si>
    <t>Nur Elmas Özcan</t>
  </si>
  <si>
    <t>Büşra Şumnu</t>
  </si>
  <si>
    <t>Cennet Küllük Yıldırım</t>
  </si>
  <si>
    <t>Seda Büyükeken</t>
  </si>
  <si>
    <t>Çağla Avcu</t>
  </si>
  <si>
    <t>Mustafa Işık</t>
  </si>
  <si>
    <t>Sefa Okur</t>
  </si>
  <si>
    <t>Selma Kazak</t>
  </si>
  <si>
    <t>Ayşe Gül Bayrakçı</t>
  </si>
  <si>
    <t>Yasemin Tozlu</t>
  </si>
  <si>
    <t xml:space="preserve">Zeynep Danışkan </t>
  </si>
  <si>
    <t>Merve Sarıçiçek</t>
  </si>
  <si>
    <t>Mustafa Taşkesen</t>
  </si>
  <si>
    <t>Gülce Öcal</t>
  </si>
  <si>
    <t>Sibel Sarı</t>
  </si>
  <si>
    <t>Dilek Dik</t>
  </si>
  <si>
    <t>Gürsel Sayar</t>
  </si>
  <si>
    <t>Hülya Pekşen Arattan</t>
  </si>
  <si>
    <t>Ali Baysal</t>
  </si>
  <si>
    <t>Gamze Eroğlu</t>
  </si>
  <si>
    <t>Öznur Yazıcı</t>
  </si>
  <si>
    <t>İsmail Doğan</t>
  </si>
  <si>
    <t>Fatma Bulut</t>
  </si>
  <si>
    <t>Şifagül Serin</t>
  </si>
  <si>
    <t>Müjde Elif Bozkurt</t>
  </si>
  <si>
    <t>Büşra Budak</t>
  </si>
  <si>
    <t>Fadim Sarıkaya</t>
  </si>
  <si>
    <t>Osman Zeki İnan</t>
  </si>
  <si>
    <t>Şeyma Sadetaş Önal</t>
  </si>
  <si>
    <t>Numan Yaman</t>
  </si>
  <si>
    <t>Safiye Çetin</t>
  </si>
  <si>
    <t>Semih Yaman</t>
  </si>
  <si>
    <t>Hakan Armutcu</t>
  </si>
  <si>
    <t>Mevlüt Aydenk</t>
  </si>
  <si>
    <t>Didem Bayır</t>
  </si>
  <si>
    <t>Hüseyin Varlı</t>
  </si>
  <si>
    <t>Yasemin Kırbaş</t>
  </si>
  <si>
    <t>Mehmet Kırbaş</t>
  </si>
  <si>
    <t>KARAMANOĞLU MEHMETBEY ÜNİVERSİTESİ</t>
  </si>
  <si>
    <t>EĞİTİM FAKÜLTESİ PEDAGOJİK FORMASYON EĞİTİMİ SERTİFİKA PROGRAMI</t>
  </si>
  <si>
    <t>T.C. Kimlik No:</t>
  </si>
  <si>
    <t>Adı-Soyadı:</t>
  </si>
  <si>
    <t>Başarı (Harf) Notu</t>
  </si>
  <si>
    <t>Fatih Özdemir</t>
  </si>
  <si>
    <t>Hacer Avcı</t>
  </si>
  <si>
    <t>Mehmet Kantar</t>
  </si>
  <si>
    <t>Hüseyin Üstün</t>
  </si>
  <si>
    <t>Durmuş Ali Küçükçopur</t>
  </si>
  <si>
    <t>Fatma Şule Üre</t>
  </si>
  <si>
    <t>Semanur Türegün</t>
  </si>
  <si>
    <t>Fatma Özdeğirmenci</t>
  </si>
  <si>
    <t>Hacire Aşıti</t>
  </si>
  <si>
    <t>Hatice Tokay</t>
  </si>
  <si>
    <t>Bircan Koç</t>
  </si>
  <si>
    <t>Serpil Tuncer</t>
  </si>
  <si>
    <t>Muazzez Kahruman</t>
  </si>
  <si>
    <t>Soner Çelik</t>
  </si>
  <si>
    <t>Betül Ceylan</t>
  </si>
  <si>
    <t>Fatih Yenidemircioğlu</t>
  </si>
  <si>
    <t>Ebru Kaplan</t>
  </si>
  <si>
    <t>Sedat Andaç</t>
  </si>
  <si>
    <t>Zafer Mavi</t>
  </si>
  <si>
    <t>Özgür Şenuysal</t>
  </si>
  <si>
    <t>Özlem Alptekin</t>
  </si>
  <si>
    <t>Ebru Özyörük</t>
  </si>
  <si>
    <t>Gülnaz Turan</t>
  </si>
  <si>
    <t>Rukiye Okutucu</t>
  </si>
  <si>
    <t>Elif Uygun</t>
  </si>
  <si>
    <t>Merve Sil</t>
  </si>
  <si>
    <t>Kamile Kılıçoğlu</t>
  </si>
  <si>
    <t>Sevim Çelik</t>
  </si>
  <si>
    <t>Zehra Özkan</t>
  </si>
  <si>
    <t>Nuran Işık</t>
  </si>
  <si>
    <t>Aydın Adar</t>
  </si>
  <si>
    <t>Serap Berber</t>
  </si>
  <si>
    <t>Ayşe Çetin</t>
  </si>
  <si>
    <t>Özge Nur Keleş</t>
  </si>
  <si>
    <t>Hatice Keleş</t>
  </si>
  <si>
    <t>Gülnaz Argın</t>
  </si>
  <si>
    <t>Leyla Evran</t>
  </si>
  <si>
    <t>Cavidan Öztürk</t>
  </si>
  <si>
    <t>Gülay Özer</t>
  </si>
  <si>
    <t>Satu Kılıç</t>
  </si>
  <si>
    <t>Gülnur Güven</t>
  </si>
  <si>
    <t>Ayşe Ay</t>
  </si>
  <si>
    <t>Meral Çelebi</t>
  </si>
  <si>
    <t>Mehmet Uysal</t>
  </si>
  <si>
    <t>Cemile Gelir</t>
  </si>
  <si>
    <t>Halil İbrahim Ayarlı</t>
  </si>
  <si>
    <t>Merve Çolak</t>
  </si>
  <si>
    <t>Ceren İnanır</t>
  </si>
  <si>
    <t>Hafize Şen</t>
  </si>
  <si>
    <t>Hatice Uysal</t>
  </si>
  <si>
    <t>Ruhane Sezer</t>
  </si>
  <si>
    <t>Hüseyin Üredi</t>
  </si>
  <si>
    <t>Nur Döne Gülseven</t>
  </si>
  <si>
    <t>Vahide Tartan</t>
  </si>
  <si>
    <t>Süleyman Gözükara</t>
  </si>
  <si>
    <t>Şenay Canbulat</t>
  </si>
  <si>
    <t>Büşra Savaş</t>
  </si>
  <si>
    <t>Binnur Mak</t>
  </si>
  <si>
    <t>Muazzez Gürsoy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</si>
  <si>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</si>
  <si>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</si>
  <si>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t xml:space="preserve">    MU: Muaf</t>
  </si>
  <si>
    <t>Eğitim Psikolojisi</t>
  </si>
  <si>
    <t>Dr. Öğr. Üyesi Hülya ERCAN</t>
  </si>
  <si>
    <t>Özel Öğretim Yöntemleri</t>
  </si>
  <si>
    <t>Dr. Öğr. Üyesi Mustafa ÇEVİK ve Doç. Dr. Gizem SAYGILI</t>
  </si>
  <si>
    <t>Sınıf Yönetimi</t>
  </si>
  <si>
    <t>Dr. Öğr. Üyesi Abdullah SELVİTOPU</t>
  </si>
  <si>
    <t>Rehberlik</t>
  </si>
  <si>
    <t>Prof. Dr. Hüseyin IZGAR</t>
  </si>
  <si>
    <t>Öğretmenlik Meslek Etiği</t>
  </si>
  <si>
    <t>Prof. Dr. Nesip AKTAN</t>
  </si>
  <si>
    <t>G</t>
  </si>
  <si>
    <t>MU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</si>
  <si>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YAZ DÖNEMİ NOT ÇİZELGESİ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</si>
</sst>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2" fillId="6" borderId="1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9" fillId="1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" fontId="2" fillId="8" borderId="1" xfId="0" applyNumberFormat="1" applyFont="1" applyFill="1" applyBorder="1" applyProtection="1">
      <protection locked="0"/>
    </xf>
    <xf numFmtId="1" fontId="19" fillId="17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9" fillId="17" borderId="1" xfId="0" applyFont="1" applyFill="1" applyBorder="1" applyAlignment="1" applyProtection="1">
      <alignment horizontal="left" vertical="center" wrapText="1"/>
      <protection locked="0"/>
    </xf>
    <xf numFmtId="0" fontId="5" fillId="17" borderId="0" xfId="0" applyFont="1" applyFill="1" applyAlignment="1" applyProtection="1">
      <alignment horizontal="center" vertical="center"/>
    </xf>
    <xf numFmtId="0" fontId="5" fillId="16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21" fillId="9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743"/>
      <color rgb="FF6699FF"/>
      <color rgb="FFFF8F8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16</xdr:row>
      <xdr:rowOff>180976</xdr:rowOff>
    </xdr:from>
    <xdr:to>
      <xdr:col>8</xdr:col>
      <xdr:colOff>266700</xdr:colOff>
      <xdr:row>26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6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24" customFormat="1" ht="17.100000000000001" customHeight="1">
      <c r="A2" s="28"/>
      <c r="B2" s="28"/>
      <c r="C2" s="84" t="s">
        <v>86</v>
      </c>
      <c r="D2" s="84"/>
      <c r="E2" s="84"/>
      <c r="F2" s="84"/>
      <c r="G2" s="84"/>
      <c r="H2" s="84"/>
      <c r="I2" s="85"/>
      <c r="J2" s="85"/>
      <c r="K2" s="85"/>
      <c r="L2" s="85"/>
      <c r="M2" s="85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s="24" customFormat="1" ht="17.100000000000001" customHeight="1">
      <c r="A3" s="28"/>
      <c r="B3" s="28"/>
      <c r="C3" s="84" t="s">
        <v>87</v>
      </c>
      <c r="D3" s="84"/>
      <c r="E3" s="84"/>
      <c r="F3" s="84"/>
      <c r="G3" s="84"/>
      <c r="H3" s="84"/>
      <c r="I3" s="85"/>
      <c r="J3" s="85"/>
      <c r="K3" s="85"/>
      <c r="L3" s="85"/>
      <c r="M3" s="85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24" customFormat="1" ht="17.100000000000001" customHeight="1">
      <c r="A4" s="28"/>
      <c r="B4" s="28"/>
      <c r="C4" s="84" t="s">
        <v>165</v>
      </c>
      <c r="D4" s="84"/>
      <c r="E4" s="84"/>
      <c r="F4" s="84"/>
      <c r="G4" s="84"/>
      <c r="H4" s="84"/>
      <c r="I4" s="85"/>
      <c r="J4" s="85"/>
      <c r="K4" s="85"/>
      <c r="L4" s="85"/>
      <c r="M4" s="85"/>
      <c r="N4" s="8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s="24" customFormat="1" ht="24.9" customHeight="1">
      <c r="A5" s="28"/>
      <c r="B5" s="28"/>
      <c r="C5" s="29"/>
      <c r="D5" s="29"/>
      <c r="E5" s="29"/>
      <c r="F5" s="29"/>
      <c r="G5" s="29"/>
      <c r="H5" s="29"/>
      <c r="I5" s="33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s="24" customFormat="1" ht="24.9" customHeight="1">
      <c r="A6" s="28"/>
      <c r="B6" s="86" t="s">
        <v>151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24" customFormat="1" ht="24.9" customHeight="1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24.9" customHeight="1">
      <c r="A8" s="32"/>
      <c r="B8" s="32"/>
      <c r="C8" s="75" t="s">
        <v>88</v>
      </c>
      <c r="D8" s="75"/>
      <c r="E8" s="76"/>
      <c r="F8" s="77"/>
      <c r="G8" s="78"/>
      <c r="H8" s="32"/>
      <c r="I8" s="72" t="s">
        <v>89</v>
      </c>
      <c r="J8" s="73"/>
      <c r="K8" s="74" t="str">
        <f>IF(E8="","",IF(VLOOKUP(E8,'106'!B7:I15263,2,FALSE)="","",VLOOKUP(E8,'106'!B7:I15263,2,FALSE)))</f>
        <v/>
      </c>
      <c r="L8" s="74"/>
      <c r="M8" s="74"/>
      <c r="N8" s="74"/>
      <c r="O8" s="74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ht="12.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ht="30.9" customHeight="1">
      <c r="A10" s="32"/>
      <c r="B10" s="27" t="s">
        <v>1</v>
      </c>
      <c r="C10" s="79" t="str">
        <f>'106'!C3</f>
        <v>Eğitim Psikolojisi</v>
      </c>
      <c r="D10" s="79"/>
      <c r="E10" s="79"/>
      <c r="F10" s="80" t="str">
        <f>'107'!C3</f>
        <v>Özel Öğretim Yöntemleri</v>
      </c>
      <c r="G10" s="80"/>
      <c r="H10" s="80"/>
      <c r="I10" s="81" t="str">
        <f>'108'!C3</f>
        <v>Sınıf Yönetimi</v>
      </c>
      <c r="J10" s="81"/>
      <c r="K10" s="81"/>
      <c r="L10" s="82" t="str">
        <f>'109'!C3</f>
        <v>Rehberlik</v>
      </c>
      <c r="M10" s="82"/>
      <c r="N10" s="82"/>
      <c r="O10" s="83" t="str">
        <f>'110'!C3</f>
        <v>Öğretmenlik Meslek Etiği</v>
      </c>
      <c r="P10" s="83"/>
      <c r="Q10" s="8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ht="23.1" customHeight="1">
      <c r="A11" s="32"/>
      <c r="B11" s="25" t="s">
        <v>6</v>
      </c>
      <c r="C11" s="68" t="str">
        <f>IF(E8="","",IF(VLOOKUP(E8,'106'!B7:I15263,5,FALSE)="","",VLOOKUP(E8,'106'!B7:I15263,5,FALSE)))</f>
        <v/>
      </c>
      <c r="D11" s="68"/>
      <c r="E11" s="68"/>
      <c r="F11" s="68" t="str">
        <f>IF(E8="","",IF(VLOOKUP(E8,'107'!B7:I16994,5,FALSE)="","",VLOOKUP(E8,'107'!B7:I16994,5,FALSE)))</f>
        <v/>
      </c>
      <c r="G11" s="68"/>
      <c r="H11" s="68"/>
      <c r="I11" s="68" t="str">
        <f>IF(E8="","",IF(VLOOKUP(E8,'108'!B7:I16991,5,FALSE)="","",VLOOKUP(E8,'108'!B7:I16991,5,FALSE)))</f>
        <v/>
      </c>
      <c r="J11" s="68"/>
      <c r="K11" s="68"/>
      <c r="L11" s="68" t="str">
        <f>IF(E8="","",IF(VLOOKUP(E8,'109'!B7:I16991,5,FALSE)="","",VLOOKUP(E8,'109'!B7:I16991,5,FALSE)))</f>
        <v/>
      </c>
      <c r="M11" s="68"/>
      <c r="N11" s="68"/>
      <c r="O11" s="68" t="str">
        <f>IF(E8="","",IF(VLOOKUP(E8,'110'!B7:I16995,5,FALSE)="","",VLOOKUP(E8,'110'!B7:I16995,5,FALSE)))</f>
        <v/>
      </c>
      <c r="P11" s="68"/>
      <c r="Q11" s="68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3.1" customHeight="1">
      <c r="A12" s="32"/>
      <c r="B12" s="25" t="s">
        <v>7</v>
      </c>
      <c r="C12" s="68" t="str">
        <f>IF(E8="","",IF(VLOOKUP(E8,'106'!B7:I15263,6,FALSE)="","",VLOOKUP(E8,'106'!B7:I15263,6,FALSE)))</f>
        <v/>
      </c>
      <c r="D12" s="68"/>
      <c r="E12" s="68"/>
      <c r="F12" s="68" t="str">
        <f>IF(E8="","",IF(VLOOKUP(E8,'107'!B7:I16994,6,FALSE)="","",VLOOKUP(E8,'107'!B7:I16994,6,FALSE)))</f>
        <v/>
      </c>
      <c r="G12" s="68"/>
      <c r="H12" s="68"/>
      <c r="I12" s="68" t="str">
        <f>IF(E8="","",IF(VLOOKUP(E8,'108'!B7:I16991,6,FALSE)="","",VLOOKUP(E8,'108'!B7:I16991,6,FALSE)))</f>
        <v/>
      </c>
      <c r="J12" s="68"/>
      <c r="K12" s="68"/>
      <c r="L12" s="68" t="str">
        <f>IF(E8="","",IF(VLOOKUP(E8,'109'!B7:I16991,6,FALSE)="","",VLOOKUP(E8,'109'!B7:I16991,6,FALSE)))</f>
        <v/>
      </c>
      <c r="M12" s="68"/>
      <c r="N12" s="68"/>
      <c r="O12" s="68" t="str">
        <f>IF(E8="","",IF(VLOOKUP(E8,'110'!B7:I16995,6,FALSE)="","",VLOOKUP(E8,'110'!B7:I16995,6,FALSE)))</f>
        <v/>
      </c>
      <c r="P12" s="68"/>
      <c r="Q12" s="6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3.1" customHeight="1">
      <c r="A13" s="32"/>
      <c r="B13" s="25" t="s">
        <v>29</v>
      </c>
      <c r="C13" s="68" t="str">
        <f>IF(E8="","",IF(VLOOKUP(E8,'106'!B7:I15263,7,FALSE)="","",VLOOKUP(E8,'106'!B7:I15263,7,FALSE)))</f>
        <v/>
      </c>
      <c r="D13" s="68"/>
      <c r="E13" s="68"/>
      <c r="F13" s="68" t="str">
        <f>IF(E8="","",IF(VLOOKUP(E8,'107'!B7:I16994,7,FALSE)="","",VLOOKUP(E8,'107'!B7:I16994,7,FALSE)))</f>
        <v/>
      </c>
      <c r="G13" s="68"/>
      <c r="H13" s="68"/>
      <c r="I13" s="68" t="str">
        <f>IF(E8="","",IF(VLOOKUP(E8,'108'!B7:I16991,7,FALSE)="","",VLOOKUP(E8,'108'!B7:I16991,7,FALSE)))</f>
        <v/>
      </c>
      <c r="J13" s="68"/>
      <c r="K13" s="68"/>
      <c r="L13" s="68" t="str">
        <f>IF(E8="","",IF(VLOOKUP(E8,'109'!B7:I16991,7,FALSE)="","",VLOOKUP(E8,'109'!B7:I16991,7,FALSE)))</f>
        <v/>
      </c>
      <c r="M13" s="68"/>
      <c r="N13" s="68"/>
      <c r="O13" s="68" t="str">
        <f>IF(E8="","",IF(VLOOKUP(E8,'110'!B7:I16995,7,FALSE)="","",VLOOKUP(E8,'110'!B7:I16995,7,FALSE)))</f>
        <v/>
      </c>
      <c r="P13" s="68"/>
      <c r="Q13" s="68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1" customHeight="1">
      <c r="A14" s="32"/>
      <c r="B14" s="25" t="s">
        <v>30</v>
      </c>
      <c r="C14" s="68" t="str">
        <f>IF(E8="","",IF(VLOOKUP(E8,'106'!B7:I15263,8,FALSE)="","",VLOOKUP(E8,'106'!B7:I15263,8,FALSE)))</f>
        <v/>
      </c>
      <c r="D14" s="68"/>
      <c r="E14" s="68"/>
      <c r="F14" s="69" t="str">
        <f>IF(E8="","",IF(VLOOKUP(E8,'107'!B7:I16994,8,FALSE)="","",VLOOKUP(E8,'107'!B7:I16994,8,FALSE)))</f>
        <v/>
      </c>
      <c r="G14" s="70"/>
      <c r="H14" s="71"/>
      <c r="I14" s="68" t="str">
        <f>IF(E8="","",IF(VLOOKUP(E8,'108'!B7:I16991,8,FALSE)="","",VLOOKUP(E8,'108'!B7:I16991,8,FALSE)))</f>
        <v/>
      </c>
      <c r="J14" s="68"/>
      <c r="K14" s="68"/>
      <c r="L14" s="68" t="str">
        <f>IF(E8="","",IF(VLOOKUP(E8,'109'!B7:I16991,8,FALSE)="","",VLOOKUP(E8,'109'!B7:I16991,8,FALSE)))</f>
        <v/>
      </c>
      <c r="M14" s="68"/>
      <c r="N14" s="68"/>
      <c r="O14" s="68" t="str">
        <f>IF(E8="","",IF(VLOOKUP(E8,'110'!B7:I16995,8,FALSE)="","",VLOOKUP(E8,'110'!B7:I16995,8,FALSE)))</f>
        <v/>
      </c>
      <c r="P14" s="68"/>
      <c r="Q14" s="68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27" customHeight="1">
      <c r="A15" s="32"/>
      <c r="B15" s="26" t="s">
        <v>90</v>
      </c>
      <c r="C15" s="67" t="str">
        <f>IF(E8="","",IF(VLOOKUP(E8,'106'!B7:I15263,3,FALSE)="","",VLOOKUP(E8,'106'!B7:I15263,3,FALSE)))</f>
        <v/>
      </c>
      <c r="D15" s="67"/>
      <c r="E15" s="67"/>
      <c r="F15" s="67" t="str">
        <f>IF(E8="","",IF(VLOOKUP(E8,'107'!B7:I16994,3,FALSE)="","",VLOOKUP(E8,'107'!B7:I16994,3,FALSE)))</f>
        <v/>
      </c>
      <c r="G15" s="67"/>
      <c r="H15" s="67"/>
      <c r="I15" s="67" t="str">
        <f>IF(E8="","",IF(VLOOKUP(E8,'108'!B7:I16991,3,FALSE)="","",VLOOKUP(E8,'108'!B7:I16991,3,FALSE)))</f>
        <v/>
      </c>
      <c r="J15" s="67"/>
      <c r="K15" s="67"/>
      <c r="L15" s="67" t="str">
        <f>IF(E8="","",IF(VLOOKUP(E8,'109'!B7:I16991,3,FALSE)="","",VLOOKUP(E8,'109'!B7:I16991,3,FALSE)))</f>
        <v/>
      </c>
      <c r="M15" s="67"/>
      <c r="N15" s="67"/>
      <c r="O15" s="67" t="str">
        <f>IF(E8="","",IF(VLOOKUP(E8,'110'!B7:I16995,3,FALSE)="","",VLOOKUP(E8,'110'!B7:I16995,3,FALSE)))</f>
        <v/>
      </c>
      <c r="P15" s="67"/>
      <c r="Q15" s="67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6" t="s">
        <v>150</v>
      </c>
      <c r="M17" s="35"/>
      <c r="N17" s="32"/>
      <c r="O17" s="3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>
      <c r="A28" s="32"/>
      <c r="B28" s="51" t="s">
        <v>152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</row>
    <row r="74" spans="1:77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</row>
    <row r="117" spans="1:7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</row>
    <row r="118" spans="1:77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</row>
    <row r="119" spans="1:77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</row>
    <row r="120" spans="1:77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</row>
    <row r="121" spans="1:77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</row>
    <row r="122" spans="1:77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</row>
    <row r="123" spans="1:77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</row>
    <row r="124" spans="1:77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</row>
    <row r="125" spans="1:77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</row>
    <row r="127" spans="1:7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</row>
    <row r="135" spans="1:77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</row>
    <row r="140" spans="1:77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</row>
    <row r="142" spans="1:77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</row>
    <row r="143" spans="1:77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</row>
    <row r="165" spans="1:77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</row>
    <row r="166" spans="1:77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</row>
    <row r="179" spans="1:77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</row>
    <row r="180" spans="1:77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</row>
    <row r="181" spans="1:77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</row>
    <row r="183" spans="1:77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</row>
    <row r="184" spans="1:77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</row>
    <row r="185" spans="1:77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</row>
    <row r="186" spans="1:77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</row>
    <row r="187" spans="1:7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</row>
    <row r="188" spans="1:77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</row>
    <row r="189" spans="1:77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</row>
    <row r="190" spans="1:77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</row>
    <row r="206" spans="1:77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</row>
    <row r="209" spans="1:77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</row>
    <row r="213" spans="1:77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</row>
    <row r="216" spans="1:77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</row>
    <row r="218" spans="1:77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</row>
    <row r="219" spans="1:77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</row>
    <row r="234" spans="1:77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</row>
    <row r="235" spans="1:77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</row>
    <row r="247" spans="1:7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</row>
    <row r="249" spans="1:77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</row>
    <row r="250" spans="1:77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</row>
    <row r="251" spans="1:77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</row>
    <row r="252" spans="1:77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</row>
    <row r="254" spans="1:77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</row>
    <row r="256" spans="1:77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</row>
    <row r="257" spans="1:7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</row>
    <row r="262" spans="1:77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</row>
    <row r="263" spans="1:77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</row>
    <row r="264" spans="1:77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</row>
    <row r="265" spans="1:77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</row>
    <row r="268" spans="1:77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</row>
    <row r="276" spans="1:77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</row>
    <row r="277" spans="1: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</row>
    <row r="293" spans="1:77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</row>
    <row r="295" spans="1:77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</row>
    <row r="296" spans="1:77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</row>
    <row r="297" spans="1:7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</row>
    <row r="298" spans="1:77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</row>
    <row r="299" spans="1:77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</row>
    <row r="301" spans="1:77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</row>
    <row r="302" spans="1:77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</row>
    <row r="303" spans="1:77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</row>
    <row r="308" spans="1:77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</row>
    <row r="310" spans="1:77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</row>
    <row r="336" spans="1:77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</row>
    <row r="341" spans="1:77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</row>
    <row r="362" spans="1:77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</row>
    <row r="363" spans="1:77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</row>
    <row r="364" spans="1:77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</row>
    <row r="371" spans="1:77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</row>
    <row r="372" spans="1:77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</row>
    <row r="381" spans="1:77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</row>
    <row r="383" spans="1:77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</row>
    <row r="386" spans="1:77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</row>
    <row r="387" spans="1:7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</row>
    <row r="388" spans="1:77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</row>
    <row r="389" spans="1:77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</row>
    <row r="390" spans="1:77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</row>
    <row r="391" spans="1:77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</row>
    <row r="393" spans="1:77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</row>
    <row r="394" spans="1:77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</row>
    <row r="396" spans="1:77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</row>
    <row r="397" spans="1:7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</row>
    <row r="398" spans="1:77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</row>
    <row r="406" spans="1:77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</row>
    <row r="451" spans="1:77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</row>
    <row r="504" spans="1:77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</row>
    <row r="508" spans="1:77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</row>
    <row r="514" spans="1:77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</row>
    <row r="515" spans="1:77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</row>
    <row r="516" spans="1:77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</row>
    <row r="517" spans="1:7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</row>
    <row r="518" spans="1:77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</row>
    <row r="519" spans="1:77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</row>
    <row r="520" spans="1:77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</row>
    <row r="521" spans="1:77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</row>
    <row r="522" spans="1:77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</row>
    <row r="523" spans="1:77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</row>
    <row r="524" spans="1:77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</row>
    <row r="525" spans="1:77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</row>
    <row r="526" spans="1:77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</row>
    <row r="527" spans="1:7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</row>
    <row r="528" spans="1:77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</row>
    <row r="529" spans="1:77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</row>
    <row r="530" spans="1:77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</row>
    <row r="531" spans="1:77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</row>
    <row r="532" spans="1:77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</row>
    <row r="533" spans="1:77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</row>
    <row r="534" spans="1:77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</row>
    <row r="535" spans="1:77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</row>
    <row r="536" spans="1:77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</row>
    <row r="537" spans="1:7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</row>
    <row r="538" spans="1:77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</row>
    <row r="539" spans="1:77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</row>
    <row r="540" spans="1:77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</row>
    <row r="541" spans="1:77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</row>
    <row r="542" spans="1:77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</row>
    <row r="543" spans="1:77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</row>
    <row r="544" spans="1:77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</row>
    <row r="545" spans="1:77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</row>
    <row r="546" spans="1:77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</row>
    <row r="547" spans="1:7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</row>
    <row r="548" spans="1:77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</row>
    <row r="549" spans="1:77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</row>
    <row r="550" spans="1:77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</row>
    <row r="551" spans="1:77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</row>
    <row r="552" spans="1:77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</row>
    <row r="553" spans="1:77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</row>
    <row r="554" spans="1:77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</row>
    <row r="555" spans="1:77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</row>
    <row r="556" spans="1:77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</row>
    <row r="557" spans="1:7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</row>
    <row r="558" spans="1:77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</row>
    <row r="559" spans="1:77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</row>
    <row r="560" spans="1:77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</row>
    <row r="561" spans="1:77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</row>
    <row r="562" spans="1:77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</row>
    <row r="563" spans="1:77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</row>
    <row r="564" spans="1:77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</row>
    <row r="565" spans="1:77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</row>
    <row r="566" spans="1:77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</row>
    <row r="567" spans="1:7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</row>
    <row r="568" spans="1:77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</row>
    <row r="569" spans="1:77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</row>
    <row r="570" spans="1:77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</row>
    <row r="571" spans="1:77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</row>
    <row r="572" spans="1:77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</row>
    <row r="573" spans="1:77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</row>
    <row r="574" spans="1:77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</row>
    <row r="575" spans="1:77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</row>
    <row r="576" spans="1:77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</row>
    <row r="577" spans="1: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</row>
    <row r="578" spans="1:77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</row>
    <row r="579" spans="1:77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</row>
    <row r="580" spans="1:77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</row>
    <row r="581" spans="1:77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</row>
    <row r="582" spans="1:77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</row>
    <row r="583" spans="1:77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</row>
    <row r="584" spans="1:77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</row>
    <row r="585" spans="1:77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</row>
    <row r="586" spans="1:77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</row>
    <row r="587" spans="1:7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</row>
    <row r="588" spans="1:77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</row>
    <row r="589" spans="1:77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</row>
    <row r="590" spans="1:77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</row>
    <row r="591" spans="1:77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</row>
    <row r="592" spans="1:77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</row>
    <row r="593" spans="1:77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</row>
    <row r="594" spans="1:77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</row>
    <row r="595" spans="1:77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</row>
    <row r="596" spans="1:77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</row>
    <row r="597" spans="1:7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</row>
    <row r="598" spans="1:77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</row>
    <row r="599" spans="1:77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</row>
    <row r="600" spans="1:77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</row>
    <row r="601" spans="1:77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</row>
    <row r="602" spans="1:77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</row>
    <row r="603" spans="1:77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</row>
    <row r="604" spans="1:77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</row>
    <row r="605" spans="1:77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</row>
    <row r="606" spans="1:77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</row>
    <row r="607" spans="1:7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</row>
    <row r="608" spans="1:77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</row>
    <row r="609" spans="1:77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</row>
    <row r="610" spans="1:77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</row>
    <row r="611" spans="1:77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</row>
    <row r="612" spans="1:77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</row>
    <row r="613" spans="1:77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</row>
    <row r="614" spans="1:77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</row>
    <row r="615" spans="1:77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</row>
    <row r="616" spans="1:77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</row>
    <row r="617" spans="1:7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</row>
    <row r="618" spans="1:77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</row>
    <row r="619" spans="1:77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</row>
    <row r="620" spans="1:77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</row>
    <row r="621" spans="1:77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</row>
    <row r="622" spans="1:77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</row>
    <row r="623" spans="1:77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</row>
    <row r="624" spans="1:77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</row>
    <row r="625" spans="1:77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</row>
    <row r="626" spans="1:77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</row>
    <row r="627" spans="1:7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</row>
    <row r="628" spans="1:77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</row>
    <row r="629" spans="1:77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</row>
    <row r="630" spans="1:77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</row>
    <row r="631" spans="1:77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</row>
    <row r="632" spans="1:77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</row>
    <row r="633" spans="1:77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</row>
    <row r="634" spans="1:77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</row>
    <row r="635" spans="1:77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</row>
    <row r="636" spans="1:77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</row>
    <row r="637" spans="1:7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</row>
    <row r="638" spans="1:77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</row>
    <row r="639" spans="1:77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</row>
    <row r="640" spans="1:77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</row>
    <row r="641" spans="1:7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</row>
    <row r="642" spans="1:77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</row>
    <row r="643" spans="1:7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</row>
    <row r="644" spans="1:7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</row>
    <row r="645" spans="1:7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</row>
    <row r="646" spans="1:7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</row>
    <row r="647" spans="1:7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</row>
    <row r="648" spans="1:77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</row>
    <row r="649" spans="1:77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</row>
    <row r="650" spans="1:77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</row>
    <row r="651" spans="1:77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</row>
    <row r="652" spans="1:77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</row>
    <row r="653" spans="1:7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</row>
    <row r="654" spans="1:7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</row>
    <row r="655" spans="1:7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</row>
    <row r="656" spans="1:7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</row>
    <row r="657" spans="1:7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</row>
    <row r="658" spans="1:77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</row>
    <row r="659" spans="1:77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</row>
    <row r="660" spans="1:77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</row>
    <row r="661" spans="1:77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</row>
    <row r="662" spans="1:77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</row>
    <row r="663" spans="1:77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</row>
    <row r="664" spans="1:77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</row>
    <row r="665" spans="1:77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</row>
    <row r="666" spans="1:77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</row>
    <row r="667" spans="1:7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</row>
    <row r="668" spans="1:77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</row>
    <row r="669" spans="1:77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</row>
    <row r="670" spans="1:77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</row>
    <row r="671" spans="1:77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</row>
    <row r="672" spans="1:77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</row>
    <row r="673" spans="1:77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</row>
    <row r="674" spans="1:77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</row>
    <row r="675" spans="1:77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</row>
    <row r="676" spans="1:77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</row>
    <row r="677" spans="1: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</row>
    <row r="678" spans="1:77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</row>
    <row r="679" spans="1:77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</row>
    <row r="680" spans="1:77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</row>
    <row r="681" spans="1:77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</row>
    <row r="682" spans="1:77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</row>
    <row r="683" spans="1:77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</row>
    <row r="684" spans="1:77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</row>
    <row r="685" spans="1:77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</row>
    <row r="686" spans="1:77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</row>
    <row r="687" spans="1:7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</row>
    <row r="688" spans="1:77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</row>
    <row r="689" spans="1:77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</row>
    <row r="690" spans="1:77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</row>
    <row r="691" spans="1:77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</row>
    <row r="692" spans="1:77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</row>
    <row r="693" spans="1:77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</row>
    <row r="694" spans="1:77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</row>
    <row r="695" spans="1:77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</row>
    <row r="696" spans="1:77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</row>
    <row r="697" spans="1:7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</row>
    <row r="698" spans="1:77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</row>
    <row r="699" spans="1:77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</row>
    <row r="700" spans="1:77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</row>
    <row r="701" spans="1:77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</row>
    <row r="702" spans="1:77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</row>
    <row r="703" spans="1:77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</row>
    <row r="704" spans="1:77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</row>
    <row r="705" spans="1:77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</row>
    <row r="706" spans="1:77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</row>
    <row r="707" spans="1:7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</row>
    <row r="708" spans="1:77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</row>
    <row r="709" spans="1:77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</row>
    <row r="710" spans="1:77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</row>
    <row r="711" spans="1:77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</row>
    <row r="712" spans="1:77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</row>
    <row r="713" spans="1:77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</row>
    <row r="714" spans="1:77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</row>
    <row r="715" spans="1:77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</row>
    <row r="716" spans="1:77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</row>
    <row r="717" spans="1:7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</row>
    <row r="718" spans="1:77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</row>
    <row r="719" spans="1:77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</row>
    <row r="720" spans="1:77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</row>
    <row r="721" spans="1:77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</row>
    <row r="722" spans="1:77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</row>
    <row r="723" spans="1:77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</row>
    <row r="724" spans="1:77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</row>
    <row r="725" spans="1:77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</row>
    <row r="726" spans="1:77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</row>
    <row r="727" spans="1:7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</row>
    <row r="728" spans="1:77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</row>
    <row r="729" spans="1:77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</row>
    <row r="730" spans="1:77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</row>
    <row r="731" spans="1:77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</row>
    <row r="732" spans="1:77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</row>
    <row r="733" spans="1:77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</row>
    <row r="734" spans="1:77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</row>
    <row r="735" spans="1:77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</row>
    <row r="736" spans="1:77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</row>
    <row r="737" spans="1:7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</row>
    <row r="738" spans="1:77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</row>
    <row r="739" spans="1:77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</row>
    <row r="740" spans="1:77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</row>
    <row r="741" spans="1:77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</row>
    <row r="742" spans="1:77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</row>
    <row r="743" spans="1:77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</row>
    <row r="744" spans="1:77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</row>
    <row r="745" spans="1:77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</row>
    <row r="746" spans="1:77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</row>
    <row r="747" spans="1:7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</row>
    <row r="748" spans="1:77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</row>
    <row r="749" spans="1:77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</row>
    <row r="750" spans="1:77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</row>
    <row r="751" spans="1:77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</row>
    <row r="752" spans="1:77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</row>
    <row r="753" spans="1:77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</row>
    <row r="754" spans="1:77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</row>
    <row r="755" spans="1:77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</row>
    <row r="756" spans="1:77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</row>
    <row r="757" spans="1:7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</row>
    <row r="758" spans="1:77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</row>
    <row r="759" spans="1:77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</row>
    <row r="760" spans="1:77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</row>
    <row r="761" spans="1:77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</row>
    <row r="762" spans="1:77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</row>
    <row r="763" spans="1:77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</row>
    <row r="764" spans="1:77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</row>
    <row r="765" spans="1:77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</row>
    <row r="766" spans="1:77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</row>
    <row r="767" spans="1:7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</row>
    <row r="768" spans="1:77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</row>
    <row r="769" spans="1:77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</row>
    <row r="770" spans="1:77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</row>
    <row r="771" spans="1:77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</row>
    <row r="772" spans="1:77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</row>
    <row r="773" spans="1:77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</row>
    <row r="774" spans="1:77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</row>
    <row r="775" spans="1:77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</row>
    <row r="776" spans="1:77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</row>
    <row r="777" spans="1: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</row>
    <row r="778" spans="1:77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</row>
    <row r="779" spans="1:77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</row>
    <row r="780" spans="1:77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</row>
    <row r="781" spans="1:77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</row>
    <row r="782" spans="1:77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</row>
    <row r="783" spans="1:77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</row>
    <row r="784" spans="1:77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</row>
    <row r="785" spans="1:77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</row>
    <row r="786" spans="1:77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</row>
    <row r="787" spans="1:7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</row>
    <row r="788" spans="1:77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</row>
    <row r="789" spans="1:77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</row>
    <row r="790" spans="1:77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</row>
    <row r="791" spans="1:77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</row>
    <row r="792" spans="1:77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</row>
    <row r="793" spans="1:77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</row>
    <row r="794" spans="1:77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</row>
    <row r="795" spans="1:77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</row>
    <row r="796" spans="1:77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</row>
    <row r="797" spans="1:7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</row>
    <row r="798" spans="1:77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</row>
    <row r="799" spans="1:77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</row>
    <row r="800" spans="1:77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</row>
    <row r="801" spans="1:77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</row>
    <row r="802" spans="1:77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</row>
    <row r="803" spans="1:77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</row>
    <row r="804" spans="1:77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</row>
    <row r="805" spans="1:77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</row>
    <row r="806" spans="1:77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</row>
    <row r="807" spans="1:7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</row>
    <row r="808" spans="1:77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</row>
    <row r="809" spans="1:77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</row>
    <row r="810" spans="1:77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</row>
    <row r="811" spans="1:77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</row>
    <row r="812" spans="1:77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</row>
    <row r="813" spans="1:77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</row>
    <row r="814" spans="1:77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</row>
    <row r="815" spans="1:77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</row>
    <row r="816" spans="1:77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</row>
    <row r="817" spans="1:7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</row>
    <row r="818" spans="1:77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</row>
    <row r="819" spans="1:77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</row>
    <row r="820" spans="1:77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</row>
    <row r="821" spans="1:77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</row>
    <row r="822" spans="1:77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</row>
    <row r="823" spans="1:77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</row>
    <row r="824" spans="1:77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</row>
    <row r="825" spans="1:77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</row>
    <row r="826" spans="1:77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</row>
    <row r="827" spans="1:7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</row>
    <row r="828" spans="1:77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</row>
    <row r="829" spans="1:77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</row>
    <row r="830" spans="1:77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</row>
    <row r="831" spans="1:77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</row>
    <row r="832" spans="1:77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</row>
    <row r="833" spans="1:77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</row>
    <row r="834" spans="1:77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</row>
    <row r="835" spans="1:77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</row>
    <row r="836" spans="1:77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</row>
    <row r="837" spans="1:7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</row>
    <row r="838" spans="1:77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</row>
    <row r="839" spans="1:77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</row>
    <row r="840" spans="1:77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</row>
    <row r="841" spans="1:77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</row>
    <row r="842" spans="1:77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</row>
    <row r="843" spans="1:77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</row>
    <row r="844" spans="1:77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</row>
    <row r="845" spans="1:77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</row>
    <row r="846" spans="1:77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</row>
    <row r="847" spans="1:7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</row>
    <row r="848" spans="1:77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</row>
    <row r="849" spans="1:77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</row>
    <row r="850" spans="1:77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</row>
    <row r="851" spans="1:77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</row>
    <row r="852" spans="1:77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</row>
    <row r="853" spans="1:77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</row>
    <row r="854" spans="1:77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</row>
    <row r="855" spans="1:77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</row>
    <row r="856" spans="1:77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</row>
    <row r="857" spans="1:7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</row>
    <row r="858" spans="1:77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</row>
    <row r="859" spans="1:77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</row>
    <row r="860" spans="1:77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</row>
    <row r="861" spans="1:77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</row>
    <row r="862" spans="1:77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</row>
    <row r="863" spans="1:77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</row>
    <row r="864" spans="1:77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</row>
    <row r="865" spans="1:77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</row>
    <row r="866" spans="1:77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</row>
    <row r="867" spans="1:7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</row>
    <row r="868" spans="1:77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</row>
    <row r="869" spans="1:77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</row>
    <row r="870" spans="1:77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</row>
    <row r="871" spans="1:77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</row>
    <row r="872" spans="1:77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</row>
    <row r="873" spans="1:77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</row>
    <row r="874" spans="1:77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</row>
    <row r="875" spans="1:77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</row>
    <row r="876" spans="1:77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</row>
    <row r="877" spans="1: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</row>
    <row r="878" spans="1:77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</row>
    <row r="879" spans="1:77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</row>
    <row r="880" spans="1:77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</row>
    <row r="881" spans="1:77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</row>
    <row r="882" spans="1:77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</row>
    <row r="883" spans="1:77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</row>
    <row r="884" spans="1:77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</row>
    <row r="885" spans="1:77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</row>
    <row r="886" spans="1:77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</row>
    <row r="887" spans="1:7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</row>
    <row r="888" spans="1:77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</row>
    <row r="889" spans="1:77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</row>
    <row r="890" spans="1:77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</row>
    <row r="891" spans="1:77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</row>
    <row r="892" spans="1:77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</row>
    <row r="893" spans="1:77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</row>
    <row r="894" spans="1:77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</row>
    <row r="895" spans="1:77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</row>
    <row r="896" spans="1:77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</row>
    <row r="897" spans="1:7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</row>
    <row r="898" spans="1:77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</row>
    <row r="899" spans="1:77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</row>
    <row r="900" spans="1:77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</row>
    <row r="901" spans="1:77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</row>
    <row r="902" spans="1:77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</row>
    <row r="903" spans="1:77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</row>
    <row r="904" spans="1:77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</row>
    <row r="905" spans="1:77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</row>
    <row r="906" spans="1:77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</row>
    <row r="907" spans="1:7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</row>
    <row r="908" spans="1:77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</row>
    <row r="909" spans="1:77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</row>
    <row r="910" spans="1:77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</row>
    <row r="911" spans="1:77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</row>
    <row r="912" spans="1:77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</row>
    <row r="913" spans="1:77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</row>
    <row r="914" spans="1:77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</row>
    <row r="915" spans="1:77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</row>
    <row r="916" spans="1:77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</row>
    <row r="917" spans="1:7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</row>
    <row r="918" spans="1:77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</row>
    <row r="919" spans="1:77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</row>
    <row r="920" spans="1:77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</row>
    <row r="921" spans="1:77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</row>
    <row r="922" spans="1:77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</row>
    <row r="923" spans="1:77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</row>
    <row r="924" spans="1:77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</row>
    <row r="925" spans="1:77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</row>
    <row r="926" spans="1:77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</row>
    <row r="927" spans="1:7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</row>
    <row r="928" spans="1:77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</row>
    <row r="929" spans="1:77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</row>
    <row r="930" spans="1:77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</row>
    <row r="931" spans="1:77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</row>
    <row r="932" spans="1:77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</row>
    <row r="933" spans="1:77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</row>
    <row r="934" spans="1:77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</row>
    <row r="935" spans="1:77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</row>
    <row r="936" spans="1:77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</row>
    <row r="937" spans="1:7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</row>
    <row r="938" spans="1:77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</row>
    <row r="939" spans="1:77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</row>
    <row r="940" spans="1:77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</row>
    <row r="941" spans="1:77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</row>
    <row r="942" spans="1:77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</row>
    <row r="943" spans="1:77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</row>
    <row r="944" spans="1:77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</row>
    <row r="945" spans="1:77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</row>
    <row r="946" spans="1:77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</row>
    <row r="947" spans="1:7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</row>
    <row r="948" spans="1:77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</row>
    <row r="949" spans="1:77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</row>
    <row r="950" spans="1:77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</row>
    <row r="951" spans="1:77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</row>
    <row r="952" spans="1:77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</row>
    <row r="953" spans="1:77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</row>
    <row r="954" spans="1:77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</row>
    <row r="955" spans="1:77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</row>
    <row r="956" spans="1:77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</row>
    <row r="957" spans="1:7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</row>
    <row r="958" spans="1:77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</row>
    <row r="959" spans="1:77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</row>
    <row r="960" spans="1:77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</row>
    <row r="961" spans="1:77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</row>
    <row r="962" spans="1:77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</row>
    <row r="963" spans="1:77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</row>
    <row r="964" spans="1:77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</row>
    <row r="965" spans="1:77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</row>
    <row r="966" spans="1:77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</row>
    <row r="967" spans="1:7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</row>
    <row r="968" spans="1:77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</row>
    <row r="969" spans="1:77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</row>
    <row r="970" spans="1:77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</row>
    <row r="971" spans="1:77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</row>
    <row r="972" spans="1:77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</row>
    <row r="973" spans="1:77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</row>
    <row r="974" spans="1:77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</row>
    <row r="975" spans="1:77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</row>
    <row r="976" spans="1:77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</row>
    <row r="977" spans="1: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</row>
    <row r="978" spans="1:77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</row>
    <row r="979" spans="1:77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</row>
    <row r="980" spans="1:77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</row>
    <row r="981" spans="1:77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</row>
    <row r="982" spans="1:77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</row>
    <row r="983" spans="1:77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</row>
    <row r="984" spans="1:77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</row>
    <row r="985" spans="1:77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</row>
    <row r="986" spans="1:77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</row>
    <row r="987" spans="1:7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</row>
    <row r="988" spans="1:77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</row>
    <row r="989" spans="1:77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</row>
    <row r="990" spans="1:77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</row>
    <row r="991" spans="1:77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</row>
    <row r="992" spans="1:77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</row>
    <row r="993" spans="1:77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</row>
    <row r="994" spans="1:77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</row>
    <row r="995" spans="1:77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</row>
    <row r="996" spans="1:77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</row>
    <row r="997" spans="1:7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</row>
    <row r="998" spans="1:77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</row>
    <row r="999" spans="1:77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</row>
    <row r="1000" spans="1:77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</row>
    <row r="1001" spans="1:77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</row>
    <row r="1002" spans="1:77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</row>
    <row r="1003" spans="1:77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</row>
    <row r="1004" spans="1:77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</row>
    <row r="1005" spans="1:77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</row>
    <row r="1006" spans="1:77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</row>
    <row r="1007" spans="1:77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</row>
    <row r="1008" spans="1:77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</row>
    <row r="1009" spans="1:77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</row>
    <row r="1010" spans="1:77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</row>
    <row r="1011" spans="1:77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</row>
    <row r="1012" spans="1:77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</row>
    <row r="1013" spans="1:77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</row>
    <row r="1014" spans="1:77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</row>
    <row r="1015" spans="1:77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</row>
    <row r="1016" spans="1:77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</row>
    <row r="1017" spans="1:77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</row>
    <row r="1018" spans="1:77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</row>
    <row r="1019" spans="1:77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</row>
    <row r="1020" spans="1:77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</row>
    <row r="1021" spans="1:77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</row>
    <row r="1022" spans="1:77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</row>
    <row r="1023" spans="1:77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</row>
    <row r="1024" spans="1:77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</row>
    <row r="1025" spans="1:77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</row>
    <row r="1026" spans="1:77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</row>
    <row r="1027" spans="1:77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</row>
    <row r="1028" spans="1:77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</row>
    <row r="1029" spans="1:77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</row>
    <row r="1030" spans="1:77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</row>
    <row r="1031" spans="1:77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</row>
    <row r="1032" spans="1:77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</row>
    <row r="1033" spans="1:77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</row>
    <row r="1034" spans="1:77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</row>
    <row r="1035" spans="1:77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</row>
    <row r="1036" spans="1:77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</row>
    <row r="1037" spans="1:77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</row>
    <row r="1038" spans="1:77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</row>
    <row r="1039" spans="1:77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</row>
    <row r="1040" spans="1:77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</row>
    <row r="1041" spans="1:77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</row>
    <row r="1042" spans="1:77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</row>
    <row r="1043" spans="1:77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</row>
    <row r="1044" spans="1:77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</row>
    <row r="1045" spans="1:77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</row>
    <row r="1046" spans="1:77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</row>
    <row r="1047" spans="1:77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</row>
    <row r="1048" spans="1:77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</row>
    <row r="1049" spans="1:77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</row>
    <row r="1050" spans="1:77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</row>
    <row r="1051" spans="1:77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</row>
    <row r="1052" spans="1:77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</row>
    <row r="1053" spans="1:77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</row>
    <row r="1054" spans="1:77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</row>
    <row r="1055" spans="1:77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</row>
    <row r="1056" spans="1:77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</row>
    <row r="1057" spans="1:77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</row>
    <row r="1058" spans="1:77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</row>
    <row r="1059" spans="1:77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</row>
    <row r="1060" spans="1:77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</row>
    <row r="1061" spans="1:77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</row>
    <row r="1062" spans="1:77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</row>
    <row r="1063" spans="1:77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</row>
    <row r="1064" spans="1:77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</row>
    <row r="1065" spans="1:77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</row>
    <row r="1066" spans="1:77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</row>
    <row r="1067" spans="1:77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</row>
    <row r="1068" spans="1:77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</row>
    <row r="1069" spans="1:77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</row>
    <row r="1070" spans="1:77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</row>
    <row r="1071" spans="1:77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</row>
    <row r="1072" spans="1:77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</row>
    <row r="1073" spans="1:77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</row>
    <row r="1074" spans="1:77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</row>
    <row r="1075" spans="1:77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</row>
    <row r="1076" spans="1:77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</row>
    <row r="1077" spans="1:77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</row>
    <row r="1078" spans="1:77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</row>
    <row r="1079" spans="1:77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</row>
    <row r="1080" spans="1:77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</row>
    <row r="1081" spans="1:77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</row>
    <row r="1082" spans="1:77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</row>
    <row r="1083" spans="1:77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</row>
    <row r="1084" spans="1:77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</row>
    <row r="1085" spans="1:77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</row>
    <row r="1086" spans="1:77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</row>
    <row r="1087" spans="1:77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</row>
    <row r="1088" spans="1:77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</row>
    <row r="1089" spans="1:77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</row>
    <row r="1090" spans="1:77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</row>
    <row r="1091" spans="1:77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</row>
    <row r="1092" spans="1:77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</row>
    <row r="1093" spans="1:77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</row>
    <row r="1094" spans="1:77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</row>
    <row r="1095" spans="1:77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</row>
    <row r="1096" spans="1:77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</row>
    <row r="1097" spans="1:77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</row>
    <row r="1098" spans="1:77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</row>
    <row r="1099" spans="1:77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</row>
    <row r="1100" spans="1:77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</row>
    <row r="1101" spans="1:77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</row>
    <row r="1102" spans="1:77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</row>
    <row r="1103" spans="1:77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</row>
    <row r="1104" spans="1:77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</row>
    <row r="1105" spans="1:77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</row>
    <row r="1106" spans="1:77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</row>
    <row r="1107" spans="1:77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</row>
    <row r="1108" spans="1:77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</row>
    <row r="1109" spans="1:77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</row>
    <row r="1110" spans="1:77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</row>
    <row r="1111" spans="1:77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</row>
    <row r="1112" spans="1:77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</row>
    <row r="1113" spans="1:77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</row>
    <row r="1114" spans="1:77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</row>
    <row r="1115" spans="1:77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</row>
    <row r="1116" spans="1:77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</row>
    <row r="1117" spans="1:77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</row>
    <row r="1118" spans="1:77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</row>
    <row r="1119" spans="1:77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</row>
    <row r="1120" spans="1:77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</row>
    <row r="1121" spans="1:77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</row>
    <row r="1122" spans="1:77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</row>
    <row r="1123" spans="1:77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</row>
    <row r="1124" spans="1:77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</row>
    <row r="1125" spans="1:77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</row>
    <row r="1126" spans="1:77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</row>
    <row r="1127" spans="1:77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</row>
    <row r="1128" spans="1:77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</row>
    <row r="1129" spans="1:77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</row>
    <row r="1130" spans="1:77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</row>
    <row r="1131" spans="1:77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</row>
    <row r="1132" spans="1:77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</row>
    <row r="1133" spans="1:77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</row>
    <row r="1134" spans="1:77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</row>
    <row r="1135" spans="1:77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</row>
    <row r="1136" spans="1:77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</row>
    <row r="1137" spans="1:77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</row>
    <row r="1138" spans="1:77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</row>
    <row r="1139" spans="1:77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</row>
    <row r="1140" spans="1:77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</row>
    <row r="1141" spans="1:77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</row>
    <row r="1142" spans="1:77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</row>
    <row r="1143" spans="1:77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</row>
    <row r="1144" spans="1:77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</row>
    <row r="1145" spans="1:77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</row>
    <row r="1146" spans="1:77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</row>
    <row r="1147" spans="1:77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</row>
    <row r="1148" spans="1:77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</row>
    <row r="1149" spans="1:77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</row>
    <row r="1150" spans="1:77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</row>
    <row r="1151" spans="1:77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</row>
    <row r="1152" spans="1:77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</row>
    <row r="1153" spans="1:77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</row>
    <row r="1154" spans="1:77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</row>
    <row r="1155" spans="1:77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</row>
    <row r="1156" spans="1:77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</row>
    <row r="1157" spans="1:77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</row>
    <row r="1158" spans="1:77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</row>
    <row r="1159" spans="1:77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</row>
    <row r="1160" spans="1:77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</row>
    <row r="1161" spans="1:77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</row>
    <row r="1162" spans="1:77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</row>
    <row r="1163" spans="1:77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</row>
    <row r="1164" spans="1:77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</row>
    <row r="1165" spans="1:77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</row>
    <row r="1166" spans="1:77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</row>
    <row r="1167" spans="1:77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</row>
    <row r="1168" spans="1:77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</row>
    <row r="1169" spans="1:77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</row>
    <row r="1170" spans="1:77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</row>
    <row r="1171" spans="1:77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</row>
    <row r="1172" spans="1:77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</row>
    <row r="1173" spans="1:77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</row>
    <row r="1174" spans="1:77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</row>
    <row r="1175" spans="1:77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</row>
    <row r="1176" spans="1:77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</row>
    <row r="1177" spans="1:77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</row>
    <row r="1178" spans="1:77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</row>
    <row r="1179" spans="1:77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</row>
    <row r="1180" spans="1:77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</row>
    <row r="1181" spans="1:77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</row>
    <row r="1182" spans="1:77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</row>
    <row r="1183" spans="1:77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</row>
    <row r="1184" spans="1:77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</row>
    <row r="1185" spans="1:77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</row>
    <row r="1186" spans="1:77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</row>
    <row r="1187" spans="1:77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</row>
    <row r="1188" spans="1:77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</row>
    <row r="1189" spans="1:77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</row>
    <row r="1190" spans="1:77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</row>
    <row r="1191" spans="1:77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</row>
    <row r="1192" spans="1:77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</row>
    <row r="1193" spans="1:77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</row>
    <row r="1194" spans="1:77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</row>
    <row r="1195" spans="1:77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</row>
    <row r="1196" spans="1:77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</row>
    <row r="1197" spans="1:77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</row>
    <row r="1198" spans="1:77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</row>
    <row r="1199" spans="1:77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</row>
    <row r="1200" spans="1:77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</row>
    <row r="1201" spans="1:77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</row>
    <row r="1202" spans="1:77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</row>
    <row r="1203" spans="1:77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</row>
    <row r="1204" spans="1:77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</row>
    <row r="1205" spans="1:77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</row>
    <row r="1206" spans="1:77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</row>
    <row r="1207" spans="1:77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</row>
    <row r="1208" spans="1:77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</row>
    <row r="1209" spans="1:77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</row>
    <row r="1210" spans="1:77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</row>
    <row r="1211" spans="1:77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</row>
    <row r="1212" spans="1:77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</row>
    <row r="1213" spans="1:77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</row>
    <row r="1214" spans="1:77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</row>
    <row r="1215" spans="1:77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</row>
    <row r="1216" spans="1:77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</row>
    <row r="1217" spans="1:77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</row>
    <row r="1218" spans="1:77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</row>
    <row r="1219" spans="1:77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</row>
    <row r="1220" spans="1:77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</row>
    <row r="1221" spans="1:77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</row>
    <row r="1222" spans="1:77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</row>
    <row r="1223" spans="1:77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</row>
    <row r="1224" spans="1:77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</row>
    <row r="1225" spans="1:77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</row>
    <row r="1226" spans="1:77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</row>
    <row r="1227" spans="1:77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</row>
    <row r="1228" spans="1:77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</row>
    <row r="1229" spans="1:77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</row>
    <row r="1230" spans="1:77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</row>
    <row r="1231" spans="1:77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</row>
    <row r="1232" spans="1:77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</row>
    <row r="1233" spans="1:77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</row>
    <row r="1234" spans="1:77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</row>
    <row r="1235" spans="1:77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</row>
    <row r="1236" spans="1:77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</row>
    <row r="1237" spans="1:77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</row>
    <row r="1238" spans="1:77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</row>
    <row r="1239" spans="1:77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</row>
    <row r="1240" spans="1:77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</row>
    <row r="1241" spans="1:77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</row>
    <row r="1242" spans="1:77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</row>
    <row r="1243" spans="1:77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</row>
    <row r="1244" spans="1:77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</row>
    <row r="1245" spans="1:77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</row>
    <row r="1246" spans="1:77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</row>
    <row r="1247" spans="1:77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</row>
    <row r="1248" spans="1:77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</row>
    <row r="1249" spans="1:77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</row>
    <row r="1250" spans="1:77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</row>
    <row r="1251" spans="1:77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</row>
    <row r="1252" spans="1:77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</row>
    <row r="1253" spans="1:77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</row>
    <row r="1254" spans="1:77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</row>
    <row r="1255" spans="1:77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</row>
    <row r="1256" spans="1:77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</row>
    <row r="1257" spans="1:77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</row>
    <row r="1258" spans="1:77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</row>
    <row r="1259" spans="1:77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</row>
    <row r="1260" spans="1:77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</row>
    <row r="1261" spans="1:77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</row>
    <row r="1262" spans="1:77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</row>
    <row r="1263" spans="1:77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</row>
    <row r="1264" spans="1:77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</row>
    <row r="1265" spans="1:77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</row>
    <row r="1266" spans="1:77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</row>
    <row r="1267" spans="1:77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</row>
    <row r="1268" spans="1:77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</row>
    <row r="1269" spans="1:77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</row>
    <row r="1270" spans="1:77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</row>
    <row r="1271" spans="1:77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</row>
    <row r="1272" spans="1:77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</row>
    <row r="1273" spans="1:77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</row>
    <row r="1274" spans="1:77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</row>
    <row r="1275" spans="1:77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</row>
    <row r="1276" spans="1:77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</row>
    <row r="1277" spans="1:77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</row>
    <row r="1278" spans="1:77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</row>
    <row r="1279" spans="1:77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</row>
    <row r="1280" spans="1:77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</row>
    <row r="1281" spans="1:77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</row>
    <row r="1282" spans="1:77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</row>
    <row r="1283" spans="1:77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</row>
    <row r="1284" spans="1:77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</row>
    <row r="1285" spans="1:77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</row>
    <row r="1286" spans="1:77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</row>
    <row r="1287" spans="1:77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</row>
    <row r="1288" spans="1:77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</row>
    <row r="1289" spans="1:77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</row>
    <row r="1290" spans="1:77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</row>
    <row r="1291" spans="1:77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</row>
    <row r="1292" spans="1:77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</row>
    <row r="1293" spans="1:77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</row>
    <row r="1294" spans="1:77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</row>
    <row r="1295" spans="1:77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</row>
    <row r="1296" spans="1:77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</row>
    <row r="1297" spans="1:77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</row>
    <row r="1298" spans="1:77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</row>
    <row r="1299" spans="1:77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</row>
    <row r="1300" spans="1:77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</row>
    <row r="1301" spans="1:77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</row>
    <row r="1302" spans="1:77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</row>
    <row r="1303" spans="1:77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</row>
    <row r="1304" spans="1:77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</row>
    <row r="1305" spans="1:77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</row>
    <row r="1306" spans="1:77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</row>
    <row r="1307" spans="1:77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</row>
    <row r="1308" spans="1:77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</row>
    <row r="1309" spans="1:77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</row>
    <row r="1310" spans="1:77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</row>
    <row r="1311" spans="1:77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</row>
    <row r="1312" spans="1:77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</row>
    <row r="1313" spans="1:77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</row>
    <row r="1314" spans="1:77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</row>
    <row r="1315" spans="1:77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</row>
    <row r="1316" spans="1:77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</row>
    <row r="1317" spans="1:77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</row>
    <row r="1318" spans="1:77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</row>
    <row r="1319" spans="1:77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</row>
    <row r="1320" spans="1:77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</row>
    <row r="1321" spans="1:77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</row>
    <row r="1322" spans="1:77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</row>
    <row r="1323" spans="1:77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</row>
    <row r="1324" spans="1:77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</row>
    <row r="1325" spans="1:77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</row>
    <row r="1326" spans="1:77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</row>
    <row r="1327" spans="1:77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</row>
    <row r="1328" spans="1:77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</row>
    <row r="1329" spans="1:77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</row>
    <row r="1330" spans="1:77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</row>
    <row r="1331" spans="1:77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</row>
    <row r="1332" spans="1:77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</row>
    <row r="1333" spans="1:77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</row>
    <row r="1334" spans="1:77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</row>
    <row r="1335" spans="1:77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</row>
    <row r="1336" spans="1:77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</row>
    <row r="1337" spans="1:77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</row>
    <row r="1338" spans="1:77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</row>
    <row r="1339" spans="1:77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</row>
    <row r="1340" spans="1:77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</row>
    <row r="1341" spans="1:77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</row>
    <row r="1342" spans="1:77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</row>
    <row r="1343" spans="1:77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</row>
    <row r="1344" spans="1:77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</row>
    <row r="1345" spans="1:77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</row>
    <row r="1346" spans="1:77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</row>
    <row r="1347" spans="1:77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</row>
    <row r="1348" spans="1:77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</row>
    <row r="1349" spans="1:77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</row>
    <row r="1350" spans="1:77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</row>
    <row r="1351" spans="1:77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</row>
    <row r="1352" spans="1:77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</row>
    <row r="1353" spans="1:77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</row>
    <row r="1354" spans="1:77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</row>
    <row r="1355" spans="1:77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</row>
    <row r="1356" spans="1:77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</row>
    <row r="1357" spans="1:77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</row>
    <row r="1358" spans="1:77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</row>
    <row r="1359" spans="1:77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</row>
    <row r="1360" spans="1:77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</row>
    <row r="1361" spans="1:77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</row>
    <row r="1362" spans="1:77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</row>
    <row r="1363" spans="1:77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</row>
    <row r="1364" spans="1:77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</row>
    <row r="1365" spans="1:77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</row>
    <row r="1366" spans="1:77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</row>
    <row r="1367" spans="1:77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</row>
    <row r="1368" spans="1:77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</row>
    <row r="1369" spans="1:77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</row>
    <row r="1370" spans="1:77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</row>
    <row r="1371" spans="1:77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</row>
    <row r="1372" spans="1:77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</row>
    <row r="1373" spans="1:77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</row>
    <row r="1374" spans="1:77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</row>
    <row r="1375" spans="1:77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</row>
    <row r="1376" spans="1:77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</row>
    <row r="1377" spans="1:77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</row>
    <row r="1378" spans="1:77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</row>
    <row r="1379" spans="1:77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</row>
    <row r="1380" spans="1:77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</row>
    <row r="1381" spans="1:77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</row>
    <row r="1382" spans="1:77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</row>
    <row r="1383" spans="1:77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</row>
    <row r="1384" spans="1:77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</row>
    <row r="1385" spans="1:77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</row>
    <row r="1386" spans="1:77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</row>
    <row r="1387" spans="1:77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</row>
    <row r="1388" spans="1:77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</row>
    <row r="1389" spans="1:77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</row>
    <row r="1390" spans="1:77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</row>
    <row r="1391" spans="1:77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</row>
    <row r="1392" spans="1:77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</row>
    <row r="1393" spans="1:77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</row>
    <row r="1394" spans="1:77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</row>
    <row r="1395" spans="1:77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</row>
    <row r="1396" spans="1:77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</row>
    <row r="1397" spans="1:77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</row>
    <row r="1398" spans="1:77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</row>
    <row r="1399" spans="1:77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</row>
    <row r="1400" spans="1:77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</row>
    <row r="1401" spans="1:77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</row>
    <row r="1402" spans="1:77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</row>
    <row r="1403" spans="1:77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</row>
    <row r="1404" spans="1:77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</row>
    <row r="1405" spans="1:77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</row>
    <row r="1406" spans="1:77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</row>
    <row r="1407" spans="1:77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</row>
    <row r="1408" spans="1:77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</row>
    <row r="1409" spans="1:77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</row>
    <row r="1410" spans="1:77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</row>
    <row r="1411" spans="1:77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</row>
    <row r="1412" spans="1:77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</row>
    <row r="1413" spans="1:77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</row>
    <row r="1414" spans="1:77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</row>
    <row r="1415" spans="1:77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</row>
    <row r="1416" spans="1:77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</row>
    <row r="1417" spans="1:77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</row>
    <row r="1418" spans="1:77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</row>
    <row r="1419" spans="1:77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</row>
    <row r="1420" spans="1:77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</row>
    <row r="1421" spans="1:77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</row>
    <row r="1422" spans="1:77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</row>
    <row r="1423" spans="1:77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</row>
    <row r="1424" spans="1:77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</row>
    <row r="1425" spans="1:77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</row>
    <row r="1426" spans="1:77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</row>
    <row r="1427" spans="1:77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</row>
    <row r="1428" spans="1:77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</row>
    <row r="1429" spans="1:77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</row>
    <row r="1430" spans="1:77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</row>
    <row r="1431" spans="1:77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</row>
    <row r="1432" spans="1:77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</row>
    <row r="1433" spans="1:77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</row>
    <row r="1434" spans="1:77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</row>
    <row r="1435" spans="1:77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</row>
    <row r="1436" spans="1:77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</row>
    <row r="1437" spans="1:77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</row>
    <row r="1438" spans="1:77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</row>
    <row r="1439" spans="1:77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</row>
    <row r="1440" spans="1:77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</row>
    <row r="1441" spans="1:77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</row>
    <row r="1442" spans="1:77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</row>
    <row r="1443" spans="1:77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</row>
    <row r="1444" spans="1:77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</row>
    <row r="1445" spans="1:77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</row>
    <row r="1446" spans="1:77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</row>
    <row r="1447" spans="1:77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</row>
    <row r="1448" spans="1:77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</row>
    <row r="1449" spans="1:77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</row>
    <row r="1450" spans="1:77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</row>
    <row r="1451" spans="1:77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</row>
    <row r="1452" spans="1:77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</row>
    <row r="1453" spans="1:77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</row>
    <row r="1454" spans="1:77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</row>
    <row r="1455" spans="1:77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</row>
    <row r="1456" spans="1:77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</row>
    <row r="1457" spans="1:77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</row>
    <row r="1458" spans="1:77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</row>
    <row r="1459" spans="1:77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</row>
    <row r="1460" spans="1:77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</row>
    <row r="1461" spans="1:77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</row>
    <row r="1462" spans="1:77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</row>
    <row r="1463" spans="1:77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</row>
    <row r="1464" spans="1:77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</row>
    <row r="1465" spans="1:77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</row>
    <row r="1466" spans="1:77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</row>
    <row r="1467" spans="1:77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</row>
    <row r="1468" spans="1:77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</row>
    <row r="1469" spans="1:77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</row>
    <row r="1470" spans="1:77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</row>
    <row r="1471" spans="1:77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</row>
    <row r="1472" spans="1:77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</row>
    <row r="1473" spans="1:77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</row>
    <row r="1474" spans="1:77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</row>
    <row r="1475" spans="1:77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</row>
    <row r="1476" spans="1:77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</row>
    <row r="1477" spans="1:77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</row>
    <row r="1478" spans="1:77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</row>
    <row r="1479" spans="1:77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</row>
    <row r="1480" spans="1:77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</row>
    <row r="1481" spans="1:77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</row>
    <row r="1482" spans="1:77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</row>
    <row r="1483" spans="1:77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</row>
    <row r="1484" spans="1:77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</row>
    <row r="1485" spans="1:77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</row>
    <row r="1486" spans="1:77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</row>
    <row r="1487" spans="1:77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</row>
    <row r="1488" spans="1:77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</row>
    <row r="1489" spans="1:77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</row>
    <row r="1490" spans="1:77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</row>
    <row r="1491" spans="1:77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</row>
    <row r="1492" spans="1:77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</row>
    <row r="1493" spans="1:77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</row>
    <row r="1494" spans="1:77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</row>
    <row r="1495" spans="1:77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</row>
    <row r="1496" spans="1:77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</row>
    <row r="1497" spans="1:77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</row>
    <row r="1498" spans="1:77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</row>
    <row r="1499" spans="1:77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</row>
    <row r="1500" spans="1:77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</row>
    <row r="1501" spans="1:77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</row>
    <row r="1502" spans="1:77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</row>
    <row r="1503" spans="1:77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</row>
    <row r="1504" spans="1:77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</row>
    <row r="1505" spans="1:77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</row>
    <row r="1506" spans="1:77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</row>
    <row r="1507" spans="1:77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</row>
    <row r="1508" spans="1:77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</row>
    <row r="1509" spans="1:77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</row>
    <row r="1510" spans="1:77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</row>
    <row r="1511" spans="1:77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</row>
    <row r="1512" spans="1:77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</row>
    <row r="1513" spans="1:77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</row>
    <row r="1514" spans="1:77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</row>
    <row r="1515" spans="1:77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</row>
    <row r="1516" spans="1:77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</row>
    <row r="1517" spans="1:77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</row>
    <row r="1518" spans="1:77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</row>
    <row r="1519" spans="1:77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</row>
    <row r="1520" spans="1:77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</row>
    <row r="1521" spans="1:77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</row>
    <row r="1522" spans="1:77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</row>
    <row r="1523" spans="1:77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</row>
    <row r="1524" spans="1:77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</row>
    <row r="1525" spans="1:77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</row>
    <row r="1526" spans="1:77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</row>
    <row r="1527" spans="1:77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</row>
    <row r="1528" spans="1:77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</row>
    <row r="1529" spans="1:77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</row>
    <row r="1530" spans="1:77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</row>
    <row r="1531" spans="1:77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</row>
    <row r="1532" spans="1:77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</row>
    <row r="1533" spans="1:77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</row>
    <row r="1534" spans="1:77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</row>
    <row r="1535" spans="1:77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</row>
    <row r="1536" spans="1:77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</row>
    <row r="1537" spans="1:77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</row>
    <row r="1538" spans="1:77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</row>
    <row r="1539" spans="1:77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</row>
    <row r="1540" spans="1:77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</row>
    <row r="1541" spans="1:77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</row>
    <row r="1542" spans="1:77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</row>
    <row r="1543" spans="1:77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</row>
    <row r="1544" spans="1:77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</row>
    <row r="1545" spans="1:77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</row>
    <row r="1546" spans="1:77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</row>
    <row r="1547" spans="1:77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</row>
    <row r="1548" spans="1:77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</row>
    <row r="1549" spans="1:77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</row>
    <row r="1550" spans="1:77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</row>
    <row r="1551" spans="1:77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</row>
    <row r="1552" spans="1:77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</row>
    <row r="1553" spans="1:77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</row>
    <row r="1554" spans="1:77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</row>
    <row r="1555" spans="1:77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</row>
    <row r="1556" spans="1:77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</row>
    <row r="1557" spans="1:77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</row>
    <row r="1558" spans="1:77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</row>
    <row r="1559" spans="1:77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</row>
    <row r="1560" spans="1:77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</row>
    <row r="1561" spans="1:77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</row>
    <row r="1562" spans="1:77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</row>
    <row r="1563" spans="1:77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</row>
    <row r="1564" spans="1:77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</row>
    <row r="1565" spans="1:77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</row>
    <row r="1566" spans="1:77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</row>
    <row r="1567" spans="1:77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</row>
    <row r="1568" spans="1:77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</row>
    <row r="1569" spans="1:77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</row>
    <row r="1570" spans="1:77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</row>
    <row r="1571" spans="1:77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</row>
    <row r="1572" spans="1:77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</row>
    <row r="1573" spans="1:77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</row>
    <row r="1574" spans="1:77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</row>
    <row r="1575" spans="1:77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</row>
    <row r="1576" spans="1:77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</row>
    <row r="1577" spans="1:77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</row>
    <row r="1578" spans="1:77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</row>
    <row r="1579" spans="1:77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</row>
    <row r="1580" spans="1:77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</row>
    <row r="1581" spans="1:77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</row>
    <row r="1582" spans="1:77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</row>
    <row r="1583" spans="1:77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</row>
    <row r="1584" spans="1:77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</row>
    <row r="1585" spans="1:77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</row>
    <row r="1586" spans="1:77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</row>
    <row r="1587" spans="1:77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</row>
    <row r="1588" spans="1:77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</row>
    <row r="1589" spans="1:77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</row>
    <row r="1590" spans="1:77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</row>
    <row r="1591" spans="1:77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</row>
    <row r="1592" spans="1:77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</row>
    <row r="1593" spans="1:77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</row>
    <row r="1594" spans="1:77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</row>
    <row r="1595" spans="1:77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</row>
    <row r="1596" spans="1:77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</row>
    <row r="1597" spans="1:77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</row>
    <row r="1598" spans="1:77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</row>
    <row r="1599" spans="1:77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</row>
    <row r="1600" spans="1:77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</row>
    <row r="1601" spans="1:77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</row>
    <row r="1602" spans="1:77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</row>
    <row r="1603" spans="1:77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</row>
    <row r="1604" spans="1:77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</row>
    <row r="1605" spans="1:77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</row>
    <row r="1606" spans="1:77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</row>
    <row r="1607" spans="1:77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</row>
    <row r="1608" spans="1:77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</row>
    <row r="1609" spans="1:77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</row>
    <row r="1610" spans="1:77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</row>
    <row r="1611" spans="1:77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</row>
    <row r="1612" spans="1:77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</row>
    <row r="1613" spans="1:77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</row>
    <row r="1614" spans="1:77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</row>
    <row r="1615" spans="1:77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</row>
    <row r="1616" spans="1:77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</row>
    <row r="1617" spans="1:77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</row>
    <row r="1618" spans="1:77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</row>
    <row r="1619" spans="1:77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</row>
    <row r="1620" spans="1:77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</row>
    <row r="1621" spans="1:77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</row>
    <row r="1622" spans="1:77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</row>
    <row r="1623" spans="1:77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</row>
    <row r="1624" spans="1:77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</row>
    <row r="1625" spans="1:77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</row>
    <row r="1626" spans="1:77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</row>
    <row r="1627" spans="1:77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</row>
    <row r="1628" spans="1:77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</row>
    <row r="1629" spans="1:77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</row>
    <row r="1630" spans="1:77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</row>
    <row r="1631" spans="1:77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</row>
    <row r="1632" spans="1:77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</row>
    <row r="1633" spans="1:77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</row>
    <row r="1634" spans="1:77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</row>
    <row r="1635" spans="1:77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</row>
    <row r="1636" spans="1:77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</row>
    <row r="1637" spans="1:77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</row>
    <row r="1638" spans="1:77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</row>
    <row r="1639" spans="1:77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</row>
    <row r="1640" spans="1:77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</row>
    <row r="1641" spans="1:77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</row>
    <row r="1642" spans="1:77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</row>
    <row r="1643" spans="1:77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</row>
    <row r="1644" spans="1:77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</row>
    <row r="1645" spans="1:77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</row>
    <row r="1646" spans="1:77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</row>
    <row r="1647" spans="1:77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</row>
    <row r="1648" spans="1:77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</row>
    <row r="1649" spans="1:77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</row>
    <row r="1650" spans="1:77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</row>
    <row r="1651" spans="1:77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</row>
    <row r="1652" spans="1:77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</row>
    <row r="1653" spans="1:77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</row>
    <row r="1654" spans="1:77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</row>
    <row r="1655" spans="1:77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</row>
    <row r="1656" spans="1:77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</row>
    <row r="1657" spans="1:77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</row>
    <row r="1658" spans="1:77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</row>
    <row r="1659" spans="1:77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</row>
    <row r="1660" spans="1:77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</row>
    <row r="1661" spans="1:77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</row>
    <row r="1662" spans="1:77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</row>
    <row r="1663" spans="1:77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</row>
    <row r="1664" spans="1:77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</row>
    <row r="1665" spans="1:77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</row>
    <row r="1666" spans="1:77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</row>
    <row r="1667" spans="1:77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</row>
    <row r="1668" spans="1:77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</row>
    <row r="1669" spans="1:77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</row>
    <row r="1670" spans="1:77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</row>
    <row r="1671" spans="1:77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</row>
    <row r="1672" spans="1:77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</row>
    <row r="1673" spans="1:77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</row>
    <row r="1674" spans="1:77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</row>
    <row r="1675" spans="1:77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</row>
    <row r="1676" spans="1:77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</row>
    <row r="1677" spans="1:77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</row>
    <row r="1678" spans="1:77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</row>
    <row r="1679" spans="1:77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</row>
    <row r="1680" spans="1:77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</row>
    <row r="1681" spans="1:77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</row>
    <row r="1682" spans="1:77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</row>
    <row r="1683" spans="1:77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</row>
    <row r="1684" spans="1:77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</row>
    <row r="1685" spans="1:77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</row>
    <row r="1686" spans="1:77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</row>
    <row r="1687" spans="1:77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</row>
    <row r="1688" spans="1:77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</row>
    <row r="1689" spans="1:77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</row>
    <row r="1690" spans="1:77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</row>
    <row r="1691" spans="1:77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</row>
    <row r="1692" spans="1:77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</row>
    <row r="1693" spans="1:77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</row>
    <row r="1694" spans="1:77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</row>
    <row r="1695" spans="1:77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</row>
    <row r="1696" spans="1:77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</row>
    <row r="1697" spans="1:77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</row>
    <row r="1698" spans="1:77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</row>
    <row r="1699" spans="1:77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</row>
    <row r="1700" spans="1:77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</row>
    <row r="1701" spans="1:77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</row>
    <row r="1702" spans="1:77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</row>
    <row r="1703" spans="1:77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</row>
    <row r="1704" spans="1:77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</row>
    <row r="1705" spans="1:77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</row>
    <row r="1706" spans="1:77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</row>
    <row r="1707" spans="1:77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</row>
    <row r="1708" spans="1:77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</row>
    <row r="1709" spans="1:77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</row>
    <row r="1710" spans="1:77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</row>
    <row r="1711" spans="1:77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</row>
    <row r="1712" spans="1:77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</row>
    <row r="1713" spans="1:77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</row>
    <row r="1714" spans="1:77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</row>
    <row r="1715" spans="1:77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</row>
    <row r="1716" spans="1:77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</row>
    <row r="1717" spans="1:77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</row>
    <row r="1718" spans="1:77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</row>
    <row r="1719" spans="1:77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</row>
    <row r="1720" spans="1:77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</row>
    <row r="1721" spans="1:77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</row>
    <row r="1722" spans="1:77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</row>
    <row r="1723" spans="1:77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</row>
    <row r="1724" spans="1:77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</row>
    <row r="1725" spans="1:77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</row>
    <row r="1726" spans="1:77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</row>
    <row r="1727" spans="1:77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</row>
    <row r="1728" spans="1:77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</row>
    <row r="1729" spans="1:77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</row>
    <row r="1730" spans="1:77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</row>
    <row r="1731" spans="1:77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</row>
    <row r="1732" spans="1:77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</row>
    <row r="1733" spans="1:77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</row>
    <row r="1734" spans="1:77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</row>
    <row r="1735" spans="1:77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</row>
    <row r="1736" spans="1:77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</row>
    <row r="1737" spans="1:77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</row>
    <row r="1738" spans="1:77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</row>
    <row r="1739" spans="1:77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</row>
    <row r="1740" spans="1:77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</row>
    <row r="1741" spans="1:77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</row>
    <row r="1742" spans="1:77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</row>
    <row r="1743" spans="1:77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</row>
    <row r="1744" spans="1:77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</row>
    <row r="1745" spans="1:77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</row>
    <row r="1746" spans="1:77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</row>
    <row r="1747" spans="1:77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</row>
    <row r="1748" spans="1:77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</row>
    <row r="1749" spans="1:77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</row>
    <row r="1750" spans="1:77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</row>
    <row r="1751" spans="1:77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</row>
    <row r="1752" spans="1:77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</row>
    <row r="1753" spans="1:77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</row>
    <row r="1754" spans="1:77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</row>
    <row r="1755" spans="1:77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</row>
    <row r="1756" spans="1:77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</row>
    <row r="1757" spans="1:77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</row>
    <row r="1758" spans="1:77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</row>
    <row r="1759" spans="1:77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</row>
    <row r="1760" spans="1:77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</row>
    <row r="1761" spans="1:77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</row>
    <row r="1762" spans="1:77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</row>
    <row r="1763" spans="1:77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</row>
    <row r="1764" spans="1:77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</row>
    <row r="1765" spans="1:77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</row>
    <row r="1766" spans="1:77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</row>
    <row r="1767" spans="1:77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</row>
    <row r="1768" spans="1:77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</row>
    <row r="1769" spans="1:77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</row>
    <row r="1770" spans="1:77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</row>
    <row r="1771" spans="1:77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</row>
    <row r="1772" spans="1:77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</row>
    <row r="1773" spans="1:77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</row>
    <row r="1774" spans="1:77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</row>
    <row r="1775" spans="1:77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</row>
    <row r="1776" spans="1:77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</row>
    <row r="1777" spans="1:77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</row>
    <row r="1778" spans="1:77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</row>
    <row r="1779" spans="1:77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</row>
    <row r="1780" spans="1:77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</row>
    <row r="1781" spans="1:77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</row>
    <row r="1782" spans="1:77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</row>
    <row r="1783" spans="1:77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</row>
    <row r="1784" spans="1:77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</row>
    <row r="1785" spans="1:77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</row>
    <row r="1786" spans="1:77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</row>
    <row r="1787" spans="1:77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</row>
    <row r="1788" spans="1:77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</row>
    <row r="1789" spans="1:77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</row>
    <row r="1790" spans="1:77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</row>
    <row r="1791" spans="1:77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</row>
    <row r="1792" spans="1:77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</row>
    <row r="1793" spans="1:77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</row>
    <row r="1794" spans="1:77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</row>
    <row r="1795" spans="1:77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</row>
    <row r="1796" spans="1:77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</row>
    <row r="1797" spans="1:77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</row>
    <row r="1798" spans="1:77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</row>
    <row r="1799" spans="1:77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</row>
    <row r="1800" spans="1:77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</row>
    <row r="1801" spans="1:77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</row>
    <row r="1802" spans="1:77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</row>
    <row r="1803" spans="1:77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</row>
    <row r="1804" spans="1:77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</row>
    <row r="1805" spans="1:77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</row>
    <row r="1806" spans="1:77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</row>
    <row r="1807" spans="1:77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</row>
    <row r="1808" spans="1:77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</row>
    <row r="1809" spans="1:77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</row>
    <row r="1810" spans="1:77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</row>
    <row r="1811" spans="1:77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</row>
    <row r="1812" spans="1:77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</row>
    <row r="1813" spans="1:77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</row>
    <row r="1814" spans="1:77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</row>
    <row r="1815" spans="1:77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</row>
    <row r="1816" spans="1:77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</row>
    <row r="1817" spans="1:77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</row>
    <row r="1818" spans="1:77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</row>
    <row r="1819" spans="1:77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</row>
    <row r="1820" spans="1:77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</row>
    <row r="1821" spans="1:77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</row>
    <row r="1822" spans="1:77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</row>
    <row r="1823" spans="1:77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</row>
    <row r="1824" spans="1:77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</row>
    <row r="1825" spans="1:77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</row>
    <row r="1826" spans="1:77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</row>
    <row r="1827" spans="1:77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</row>
    <row r="1828" spans="1:77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</row>
    <row r="1829" spans="1:77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</row>
    <row r="1830" spans="1:77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</row>
    <row r="1831" spans="1:77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</row>
    <row r="1832" spans="1:77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</row>
    <row r="1833" spans="1:77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</row>
    <row r="1834" spans="1:77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</row>
    <row r="1835" spans="1:77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</row>
    <row r="1836" spans="1:77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</row>
    <row r="1837" spans="1:77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</row>
    <row r="1838" spans="1:77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</row>
    <row r="1839" spans="1:77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</row>
    <row r="1840" spans="1:77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</row>
    <row r="1841" spans="1:77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</row>
    <row r="1842" spans="1:77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</row>
    <row r="1843" spans="1:77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</row>
    <row r="1844" spans="1:77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</row>
    <row r="1845" spans="1:77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</row>
    <row r="1846" spans="1:77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</row>
    <row r="1847" spans="1:77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</row>
    <row r="1848" spans="1:77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</row>
    <row r="1849" spans="1:77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</row>
    <row r="1850" spans="1:77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</row>
    <row r="1851" spans="1:77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</row>
    <row r="1852" spans="1:77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</row>
    <row r="1853" spans="1:77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</row>
    <row r="1854" spans="1:77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</row>
    <row r="1855" spans="1:77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</row>
    <row r="1856" spans="1:77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</row>
    <row r="1857" spans="1:77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</row>
    <row r="1858" spans="1:77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</row>
    <row r="1859" spans="1:77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</row>
    <row r="1860" spans="1:77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</row>
    <row r="1861" spans="1:77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</row>
    <row r="1862" spans="1:77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</row>
    <row r="1863" spans="1:77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</row>
    <row r="1864" spans="1:77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</row>
    <row r="1865" spans="1:77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</row>
    <row r="1866" spans="1:77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</row>
    <row r="1867" spans="1:77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</row>
    <row r="1868" spans="1:77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</row>
    <row r="1869" spans="1:77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</row>
    <row r="1870" spans="1:77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</row>
    <row r="1871" spans="1:77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</row>
    <row r="1872" spans="1:77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</row>
    <row r="1873" spans="1:77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</row>
    <row r="1874" spans="1:77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</row>
    <row r="1875" spans="1:77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</row>
    <row r="1876" spans="1:77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</row>
    <row r="1877" spans="1:77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</row>
    <row r="1878" spans="1:77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</row>
    <row r="1879" spans="1:77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</row>
    <row r="1880" spans="1:77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</row>
    <row r="1881" spans="1:77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</row>
    <row r="1882" spans="1:77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</row>
    <row r="1883" spans="1:77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</row>
    <row r="1884" spans="1:77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</row>
    <row r="1885" spans="1:77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</row>
    <row r="1886" spans="1:77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</row>
    <row r="1887" spans="1:77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</row>
    <row r="1888" spans="1:77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</row>
    <row r="1889" spans="1:77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</row>
    <row r="1890" spans="1:77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</row>
    <row r="1891" spans="1:77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</row>
    <row r="1892" spans="1:77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</row>
    <row r="1893" spans="1:77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</row>
    <row r="1894" spans="1:77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</row>
    <row r="1895" spans="1:77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</row>
    <row r="1896" spans="1:77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</row>
    <row r="1897" spans="1:77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</row>
    <row r="1898" spans="1:77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</row>
    <row r="1899" spans="1:77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</row>
    <row r="1900" spans="1:77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</row>
    <row r="1901" spans="1:77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</row>
    <row r="1902" spans="1:77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</row>
    <row r="1903" spans="1:77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</row>
    <row r="1904" spans="1:77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</row>
    <row r="1905" spans="1:77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</row>
    <row r="1906" spans="1:77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</row>
    <row r="1907" spans="1:77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</row>
    <row r="1908" spans="1:77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</row>
    <row r="1909" spans="1:77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</row>
    <row r="1910" spans="1:77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</row>
    <row r="1911" spans="1:77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</row>
    <row r="1912" spans="1:77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</row>
    <row r="1913" spans="1:77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</row>
    <row r="1914" spans="1:77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</row>
    <row r="1915" spans="1:77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</row>
    <row r="1916" spans="1:77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</row>
    <row r="1917" spans="1:77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</row>
    <row r="1918" spans="1:77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</row>
    <row r="1919" spans="1:77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</row>
    <row r="1920" spans="1:77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</row>
    <row r="1921" spans="1:77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</row>
    <row r="1922" spans="1:77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</row>
    <row r="1923" spans="1:77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</row>
    <row r="1924" spans="1:77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</row>
    <row r="1925" spans="1:77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</row>
    <row r="1926" spans="1:77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</row>
    <row r="1927" spans="1:77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</row>
    <row r="1928" spans="1:77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</row>
    <row r="1929" spans="1:77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</row>
    <row r="1930" spans="1:77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</row>
    <row r="1931" spans="1:77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</row>
    <row r="1932" spans="1:77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</row>
    <row r="1933" spans="1:77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</row>
    <row r="1934" spans="1:77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</row>
    <row r="1935" spans="1:77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</row>
    <row r="1936" spans="1:77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</row>
    <row r="1937" spans="1:77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</row>
    <row r="1938" spans="1:77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</row>
    <row r="1939" spans="1:77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</row>
    <row r="1940" spans="1:77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</row>
    <row r="1941" spans="1:77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</row>
    <row r="1942" spans="1:77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</row>
    <row r="1943" spans="1:77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</row>
    <row r="1944" spans="1:77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</row>
    <row r="1945" spans="1:77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</row>
    <row r="1946" spans="1:77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</row>
    <row r="1947" spans="1:77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</row>
    <row r="1948" spans="1:77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</row>
    <row r="1949" spans="1:77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</row>
    <row r="1950" spans="1:77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</row>
    <row r="1951" spans="1:77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</row>
    <row r="1952" spans="1:77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</row>
    <row r="1953" spans="1:77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</row>
    <row r="1954" spans="1:77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</row>
    <row r="1955" spans="1:77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</row>
    <row r="1956" spans="1:77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</row>
    <row r="1957" spans="1:77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</row>
    <row r="1958" spans="1:77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</row>
    <row r="1959" spans="1:77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</row>
    <row r="1960" spans="1:77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</row>
    <row r="1961" spans="1:77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</row>
    <row r="1962" spans="1:77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</row>
    <row r="1963" spans="1:77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</row>
    <row r="1964" spans="1:77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</row>
    <row r="1965" spans="1:77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</row>
    <row r="1966" spans="1:77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</row>
    <row r="1967" spans="1:77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</row>
    <row r="1968" spans="1:77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</row>
    <row r="1969" spans="1:77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</row>
    <row r="1970" spans="1:77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</row>
    <row r="1971" spans="1:77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</row>
    <row r="1972" spans="1:77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</row>
    <row r="1973" spans="1:77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</row>
    <row r="1974" spans="1:77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</row>
    <row r="1975" spans="1:77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</row>
    <row r="1976" spans="1:77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</row>
    <row r="1977" spans="1:77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</row>
    <row r="1978" spans="1:77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</row>
    <row r="1979" spans="1:77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</row>
    <row r="1980" spans="1:77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</row>
    <row r="1981" spans="1:77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</row>
    <row r="1982" spans="1:77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</row>
    <row r="1983" spans="1:77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</row>
    <row r="1984" spans="1:77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</row>
    <row r="1985" spans="1:77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</row>
    <row r="1986" spans="1:77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</row>
    <row r="1987" spans="1:77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</row>
    <row r="1988" spans="1:77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</row>
    <row r="1989" spans="1:77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</row>
    <row r="1990" spans="1:77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</row>
    <row r="1991" spans="1:77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</row>
    <row r="1992" spans="1:77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</row>
    <row r="1993" spans="1:77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</row>
    <row r="1994" spans="1:77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</row>
    <row r="1995" spans="1:77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</row>
    <row r="1996" spans="1:77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</row>
    <row r="1997" spans="1:77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</row>
    <row r="1998" spans="1:77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</row>
    <row r="1999" spans="1:77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</row>
    <row r="2000" spans="1:77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</row>
    <row r="2001" spans="1:77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</row>
    <row r="2002" spans="1:77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</row>
    <row r="2003" spans="1:77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</row>
    <row r="2004" spans="1:77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</row>
    <row r="2005" spans="1:77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</row>
    <row r="2006" spans="1:77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</row>
    <row r="2007" spans="1:77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</row>
    <row r="2008" spans="1:77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</row>
    <row r="2009" spans="1:77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</row>
    <row r="2010" spans="1:77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</row>
    <row r="2011" spans="1:77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</row>
    <row r="2012" spans="1:77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</row>
    <row r="2013" spans="1:77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</row>
    <row r="2014" spans="1:77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</row>
    <row r="2015" spans="1:77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</row>
    <row r="2016" spans="1:77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</row>
    <row r="2017" spans="1:77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</row>
    <row r="2018" spans="1:77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</row>
    <row r="2019" spans="1:77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</row>
    <row r="2020" spans="1:77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</row>
    <row r="2021" spans="1:77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</row>
    <row r="2022" spans="1:77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</row>
    <row r="2023" spans="1:77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</row>
    <row r="2024" spans="1:77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</row>
    <row r="2025" spans="1:77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</row>
    <row r="2026" spans="1:77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</row>
    <row r="2027" spans="1:77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</row>
    <row r="2028" spans="1:77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</row>
    <row r="2029" spans="1:77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</row>
    <row r="2030" spans="1:77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</row>
    <row r="2031" spans="1:77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</row>
    <row r="2032" spans="1:77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</row>
    <row r="2033" spans="1:77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</row>
    <row r="2034" spans="1:77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</row>
    <row r="2035" spans="1:77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</row>
    <row r="2036" spans="1:77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</row>
    <row r="2037" spans="1:77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</row>
    <row r="2038" spans="1:77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</row>
    <row r="2039" spans="1:77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</row>
    <row r="2040" spans="1:77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</row>
    <row r="2041" spans="1:77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</row>
    <row r="2042" spans="1:77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</row>
    <row r="2043" spans="1:77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</row>
    <row r="2044" spans="1:77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</row>
    <row r="2045" spans="1:77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</row>
    <row r="2046" spans="1:77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</row>
    <row r="2047" spans="1:77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</row>
    <row r="2048" spans="1:77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</row>
    <row r="2049" spans="1:77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</row>
    <row r="2050" spans="1:77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</row>
    <row r="2051" spans="1:77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</row>
    <row r="2052" spans="1:77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</row>
    <row r="2053" spans="1:77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</row>
    <row r="2054" spans="1:77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</row>
    <row r="2055" spans="1:77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</row>
    <row r="2056" spans="1:77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</row>
    <row r="2057" spans="1:77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</row>
    <row r="2058" spans="1:77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</row>
    <row r="2059" spans="1:77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</row>
    <row r="2060" spans="1:77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</row>
    <row r="2061" spans="1:77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</row>
    <row r="2062" spans="1:77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</row>
    <row r="2063" spans="1:77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</row>
    <row r="2064" spans="1:77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</row>
    <row r="2065" spans="1:77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</row>
    <row r="2066" spans="1:77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</row>
    <row r="2067" spans="1:77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</row>
    <row r="2068" spans="1:77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</row>
    <row r="2069" spans="1:77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</row>
    <row r="2070" spans="1:77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</row>
    <row r="2071" spans="1:77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</row>
    <row r="2072" spans="1:77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</row>
    <row r="2073" spans="1:77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</row>
    <row r="2074" spans="1:77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</row>
    <row r="2075" spans="1:77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</row>
    <row r="2076" spans="1:77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</row>
    <row r="2077" spans="1:77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</row>
    <row r="2078" spans="1:77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</row>
    <row r="2079" spans="1:77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</row>
    <row r="2080" spans="1:77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</row>
    <row r="2081" spans="1:77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</row>
    <row r="2082" spans="1:77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</row>
    <row r="2083" spans="1:77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</row>
    <row r="2084" spans="1:77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</row>
    <row r="2085" spans="1:77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</row>
    <row r="2086" spans="1:77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</row>
    <row r="2087" spans="1:77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</row>
    <row r="2088" spans="1:77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</row>
    <row r="2089" spans="1:77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</row>
    <row r="2090" spans="1:77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</row>
    <row r="2091" spans="1:77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</row>
    <row r="2092" spans="1:77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</row>
    <row r="2093" spans="1:77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</row>
    <row r="2094" spans="1:77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</row>
    <row r="2095" spans="1:77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</row>
    <row r="2096" spans="1:77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</row>
    <row r="2097" spans="1:77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</row>
    <row r="2098" spans="1:77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</row>
    <row r="2099" spans="1:77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</row>
    <row r="2100" spans="1:77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</row>
    <row r="2101" spans="1:77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</row>
    <row r="2102" spans="1:77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</row>
    <row r="2103" spans="1:77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</row>
    <row r="2104" spans="1:77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</row>
    <row r="2105" spans="1:77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</row>
    <row r="2106" spans="1:77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</row>
    <row r="2107" spans="1:77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</row>
    <row r="2108" spans="1:77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</row>
    <row r="2109" spans="1:77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</row>
    <row r="2110" spans="1:77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</row>
    <row r="2111" spans="1:77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</row>
    <row r="2112" spans="1:77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</row>
    <row r="2113" spans="1:77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</row>
    <row r="2114" spans="1:77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</row>
    <row r="2115" spans="1:77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</row>
    <row r="2116" spans="1:77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</row>
    <row r="2117" spans="1:77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</row>
    <row r="2118" spans="1:77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</row>
    <row r="2119" spans="1:77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</row>
    <row r="2120" spans="1:77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</row>
    <row r="2121" spans="1:77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</row>
    <row r="2122" spans="1:77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</row>
    <row r="2123" spans="1:77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</row>
    <row r="2124" spans="1:77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</row>
    <row r="2125" spans="1:77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</row>
    <row r="2126" spans="1:77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</row>
    <row r="2127" spans="1:77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</row>
    <row r="2128" spans="1:77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</row>
    <row r="2129" spans="1:77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</row>
    <row r="2130" spans="1:77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</row>
    <row r="2131" spans="1:77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</row>
    <row r="2132" spans="1:77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</row>
    <row r="2133" spans="1:77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</row>
    <row r="2134" spans="1:77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</row>
    <row r="2135" spans="1:77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</row>
    <row r="2136" spans="1:77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</row>
    <row r="2137" spans="1:77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</row>
    <row r="2138" spans="1:77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</row>
    <row r="2139" spans="1:77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</row>
    <row r="2140" spans="1:77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</row>
    <row r="2141" spans="1:77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</row>
    <row r="2142" spans="1:77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</row>
    <row r="2143" spans="1:77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</row>
    <row r="2144" spans="1:77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</row>
    <row r="2145" spans="1:77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</row>
    <row r="2146" spans="1:77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</row>
    <row r="2147" spans="1:77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</row>
    <row r="2148" spans="1:77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</row>
    <row r="2149" spans="1:77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</row>
    <row r="2150" spans="1:77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</row>
    <row r="2151" spans="1:77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</row>
    <row r="2152" spans="1:77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</row>
    <row r="2153" spans="1:77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</row>
    <row r="2154" spans="1:77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</row>
    <row r="2155" spans="1:77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</row>
    <row r="2156" spans="1:77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</row>
    <row r="2157" spans="1:77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</row>
    <row r="2158" spans="1:77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</row>
    <row r="2159" spans="1:77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</row>
    <row r="2160" spans="1:77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</row>
    <row r="2161" spans="1:77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</row>
    <row r="2162" spans="1:77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</row>
    <row r="2163" spans="1:77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</row>
    <row r="2164" spans="1:77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</row>
    <row r="2165" spans="1:77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</row>
    <row r="2166" spans="1:77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</row>
    <row r="2167" spans="1:77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</row>
    <row r="2168" spans="1:77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</row>
    <row r="2169" spans="1:77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</row>
    <row r="2170" spans="1:77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</row>
    <row r="2171" spans="1:77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</row>
    <row r="2172" spans="1:77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</row>
    <row r="2173" spans="1:77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</row>
    <row r="2174" spans="1:77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</row>
    <row r="2175" spans="1:77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</row>
    <row r="2176" spans="1:77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</row>
    <row r="2177" spans="1:77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</row>
    <row r="2178" spans="1:77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</row>
    <row r="2179" spans="1:77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</row>
    <row r="2180" spans="1:77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</row>
    <row r="2181" spans="1:77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</row>
    <row r="2182" spans="1:77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</row>
    <row r="2183" spans="1:77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</row>
    <row r="2184" spans="1:77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</row>
    <row r="2185" spans="1:77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</row>
    <row r="2186" spans="1:77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</row>
    <row r="2187" spans="1:77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</row>
    <row r="2188" spans="1:77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</row>
    <row r="2189" spans="1:77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</row>
    <row r="2190" spans="1:77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</row>
    <row r="2191" spans="1:77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</row>
    <row r="2192" spans="1:77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</row>
    <row r="2193" spans="1:77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</row>
    <row r="2194" spans="1:77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</row>
    <row r="2195" spans="1:77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</row>
    <row r="2196" spans="1:77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</row>
    <row r="2197" spans="1:77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</row>
    <row r="2198" spans="1:77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</row>
    <row r="2199" spans="1:77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</row>
    <row r="2200" spans="1:77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</row>
    <row r="2201" spans="1:77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</row>
    <row r="2202" spans="1:77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</row>
    <row r="2203" spans="1:77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</row>
    <row r="2204" spans="1:77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</row>
    <row r="2205" spans="1:77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</row>
    <row r="2206" spans="1:77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</row>
    <row r="2207" spans="1:77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</row>
    <row r="2208" spans="1:77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</row>
    <row r="2209" spans="1:77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</row>
    <row r="2210" spans="1:77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</row>
    <row r="2211" spans="1:77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</row>
    <row r="2212" spans="1:77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</row>
    <row r="2213" spans="1:77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</row>
    <row r="2214" spans="1:77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</row>
    <row r="2215" spans="1:77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</row>
    <row r="2216" spans="1:77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</row>
    <row r="2217" spans="1:77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</row>
    <row r="2218" spans="1:77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</row>
    <row r="2219" spans="1:77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</row>
    <row r="2220" spans="1:77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</row>
    <row r="2221" spans="1:77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</row>
    <row r="2222" spans="1:77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</row>
    <row r="2223" spans="1:77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</row>
    <row r="2224" spans="1:77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</row>
    <row r="2225" spans="1:77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</row>
    <row r="2226" spans="1:77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</row>
    <row r="2227" spans="1:77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</row>
    <row r="2228" spans="1:77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</row>
    <row r="2229" spans="1:77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</row>
    <row r="2230" spans="1:77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</row>
    <row r="2231" spans="1:77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</row>
    <row r="2232" spans="1:77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</row>
    <row r="2233" spans="1:77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</row>
    <row r="2234" spans="1:77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</row>
    <row r="2235" spans="1:77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</row>
    <row r="2236" spans="1:77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</row>
  </sheetData>
  <sheetProtection algorithmName="SHA-512" hashValue="P/yh8JliQoHz6a5ykSmLxqgGWkkc/6DihuSOVP1KkP7zyRAk+dE3fMRviNYCl9cgixZXLcam21gIVc6JrxKVbw==" saltValue="6D5BG/JAjwZh96MS0hdCag==" spinCount="100000" sheet="1" objects="1" scenarios="1"/>
  <mergeCells count="38">
    <mergeCell ref="C2:M2"/>
    <mergeCell ref="C3:M3"/>
    <mergeCell ref="C4:N4"/>
    <mergeCell ref="C14:E14"/>
    <mergeCell ref="O11:Q11"/>
    <mergeCell ref="F12:H12"/>
    <mergeCell ref="I12:K12"/>
    <mergeCell ref="L12:N12"/>
    <mergeCell ref="O12:Q12"/>
    <mergeCell ref="B6:Q6"/>
    <mergeCell ref="C15:E15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F15:H15"/>
    <mergeCell ref="I15:K15"/>
    <mergeCell ref="L15:N15"/>
    <mergeCell ref="O15:Q15"/>
    <mergeCell ref="F13:H13"/>
    <mergeCell ref="I13:K13"/>
    <mergeCell ref="L13:N13"/>
    <mergeCell ref="O13:Q13"/>
    <mergeCell ref="F14:H14"/>
    <mergeCell ref="I14:K14"/>
    <mergeCell ref="L14:N14"/>
    <mergeCell ref="O14:Q14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122"/>
  <sheetViews>
    <sheetView zoomScaleNormal="10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I114" sqref="I114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0" t="s">
        <v>25</v>
      </c>
      <c r="B1" s="90"/>
      <c r="C1" s="90"/>
      <c r="D1" s="90"/>
    </row>
    <row r="2" spans="1:38">
      <c r="A2" s="90"/>
      <c r="B2" s="90"/>
      <c r="C2" s="90"/>
      <c r="D2" s="90"/>
      <c r="J2" s="8">
        <v>2</v>
      </c>
    </row>
    <row r="3" spans="1:38">
      <c r="A3" s="15" t="s">
        <v>1</v>
      </c>
      <c r="C3" s="91" t="s">
        <v>153</v>
      </c>
      <c r="D3" s="91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1" t="s">
        <v>154</v>
      </c>
      <c r="D4" s="91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9" t="s">
        <v>28</v>
      </c>
      <c r="G5" s="89"/>
      <c r="H5" s="89"/>
      <c r="I5" s="89"/>
      <c r="J5" s="8" t="e">
        <f>STDEV(J7:J8965)</f>
        <v>#VALUE!</v>
      </c>
      <c r="K5" s="8" t="e">
        <f>STDEV(K7:K8965)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AVERAGE(J7:J15265)</f>
        <v>#VALUE!</v>
      </c>
      <c r="K6" s="8" t="e">
        <f>AVERAGE(K7:K15265)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3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78</v>
      </c>
      <c r="G7" s="62">
        <v>80</v>
      </c>
      <c r="H7" s="21"/>
      <c r="I7" s="63">
        <f>IF(G7="D","D",(F7*40/100)+(G7*60/100))</f>
        <v>79.2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2" t="s">
        <v>10</v>
      </c>
      <c r="R7" s="11" t="s">
        <v>11</v>
      </c>
      <c r="S7" s="88" t="s">
        <v>15</v>
      </c>
      <c r="T7" s="88"/>
      <c r="U7" s="88"/>
      <c r="V7" s="88"/>
      <c r="W7" s="88"/>
      <c r="X7" s="88"/>
      <c r="Y7" s="88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3">
        <v>1702180826978</v>
      </c>
      <c r="C8" s="37" t="s">
        <v>32</v>
      </c>
      <c r="D8" s="48" t="str">
        <f t="shared" ref="D8:D71" si="3">IF(I8&lt;=49,"F",IF(I8&lt;=59,"FX",IF(I8&lt;70,"E",IF(I8&lt;75,"D", IF(I8&lt;85,"C",IF(I8&lt;90,"B",IF(I8&lt;101,"A",IF(I8="D","DZ",""))))))))</f>
        <v>D</v>
      </c>
      <c r="E8" s="16"/>
      <c r="F8" s="39">
        <v>68</v>
      </c>
      <c r="G8" s="62">
        <v>72</v>
      </c>
      <c r="H8" s="21"/>
      <c r="I8" s="63">
        <f t="shared" ref="I8:I71" si="4">IF(G8="D","D",(F8*40/100)+(G8*60/100))</f>
        <v>70.400000000000006</v>
      </c>
      <c r="J8" s="8">
        <f t="shared" si="1"/>
        <v>70</v>
      </c>
      <c r="K8" s="8">
        <f t="shared" ref="K8:K71" si="5">IF(J8&lt;20.5,"",J8)</f>
        <v>70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92"/>
      <c r="R8" s="11" t="s">
        <v>12</v>
      </c>
      <c r="S8" s="88"/>
      <c r="T8" s="88"/>
      <c r="U8" s="88"/>
      <c r="V8" s="88"/>
      <c r="W8" s="88"/>
      <c r="X8" s="88"/>
      <c r="Y8" s="88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3">
        <v>1702180837352</v>
      </c>
      <c r="C9" s="37" t="s">
        <v>33</v>
      </c>
      <c r="D9" s="48" t="str">
        <f t="shared" si="3"/>
        <v>C</v>
      </c>
      <c r="E9" s="16"/>
      <c r="F9" s="39">
        <v>73</v>
      </c>
      <c r="G9" s="62">
        <v>88</v>
      </c>
      <c r="H9" s="21"/>
      <c r="I9" s="63">
        <f t="shared" si="4"/>
        <v>82</v>
      </c>
      <c r="J9" s="8">
        <f t="shared" si="1"/>
        <v>82</v>
      </c>
      <c r="K9" s="8">
        <f t="shared" si="5"/>
        <v>82</v>
      </c>
      <c r="L9" s="8" t="e">
        <f t="shared" si="6"/>
        <v>#VALUE!</v>
      </c>
      <c r="M9" s="8" t="e">
        <f t="shared" si="2"/>
        <v>#VALUE!</v>
      </c>
      <c r="P9" s="10">
        <v>3</v>
      </c>
      <c r="Q9" s="92"/>
      <c r="R9" s="11" t="s">
        <v>13</v>
      </c>
      <c r="S9" s="88"/>
      <c r="T9" s="88"/>
      <c r="U9" s="88"/>
      <c r="V9" s="88"/>
      <c r="W9" s="88"/>
      <c r="X9" s="88"/>
      <c r="Y9" s="88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3">
        <v>1702180999958</v>
      </c>
      <c r="C10" s="37" t="s">
        <v>34</v>
      </c>
      <c r="D10" s="48" t="str">
        <f t="shared" si="3"/>
        <v>E</v>
      </c>
      <c r="E10" s="16"/>
      <c r="F10" s="39">
        <v>58</v>
      </c>
      <c r="G10" s="62">
        <v>64</v>
      </c>
      <c r="H10" s="21"/>
      <c r="I10" s="63">
        <f t="shared" si="4"/>
        <v>61.599999999999994</v>
      </c>
      <c r="J10" s="8">
        <f t="shared" si="1"/>
        <v>62</v>
      </c>
      <c r="K10" s="8">
        <f t="shared" si="5"/>
        <v>62</v>
      </c>
      <c r="L10" s="8" t="e">
        <f t="shared" si="6"/>
        <v>#VALUE!</v>
      </c>
      <c r="M10" s="8" t="e">
        <f t="shared" si="2"/>
        <v>#VALUE!</v>
      </c>
      <c r="P10" s="10">
        <v>4</v>
      </c>
      <c r="Q10" s="92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3">
        <v>1702181050600</v>
      </c>
      <c r="C11" s="37" t="s">
        <v>35</v>
      </c>
      <c r="D11" s="48" t="str">
        <f t="shared" si="3"/>
        <v>DZ</v>
      </c>
      <c r="E11" s="16"/>
      <c r="F11" s="39" t="s">
        <v>19</v>
      </c>
      <c r="G11" s="62" t="s">
        <v>19</v>
      </c>
      <c r="H11" s="21"/>
      <c r="I11" s="63" t="str">
        <f t="shared" si="4"/>
        <v>D</v>
      </c>
      <c r="J11" s="8" t="e">
        <f t="shared" si="1"/>
        <v>#VALUE!</v>
      </c>
      <c r="K11" s="8" t="e">
        <f t="shared" si="5"/>
        <v>#VALUE!</v>
      </c>
      <c r="L11" s="8" t="e">
        <f t="shared" si="6"/>
        <v>#VALUE!</v>
      </c>
      <c r="M11" s="8" t="e">
        <f t="shared" si="2"/>
        <v>#VALUE!</v>
      </c>
      <c r="P11" s="10">
        <v>5</v>
      </c>
      <c r="Q11" s="92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3">
        <v>1702180041064</v>
      </c>
      <c r="C12" s="37" t="s">
        <v>36</v>
      </c>
      <c r="D12" s="48" t="str">
        <f t="shared" si="3"/>
        <v>B</v>
      </c>
      <c r="E12" s="16"/>
      <c r="F12" s="39">
        <v>83</v>
      </c>
      <c r="G12" s="62">
        <v>92</v>
      </c>
      <c r="H12" s="21"/>
      <c r="I12" s="63">
        <f t="shared" si="4"/>
        <v>88.4</v>
      </c>
      <c r="J12" s="8">
        <f t="shared" si="1"/>
        <v>88</v>
      </c>
      <c r="K12" s="8">
        <f t="shared" si="5"/>
        <v>88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3">
        <v>1702180368996</v>
      </c>
      <c r="C13" s="37" t="s">
        <v>37</v>
      </c>
      <c r="D13" s="48" t="str">
        <f t="shared" si="3"/>
        <v>C</v>
      </c>
      <c r="E13" s="16"/>
      <c r="F13" s="39">
        <v>75</v>
      </c>
      <c r="G13" s="62">
        <v>88</v>
      </c>
      <c r="H13" s="21"/>
      <c r="I13" s="63">
        <f t="shared" si="4"/>
        <v>82.8</v>
      </c>
      <c r="J13" s="8">
        <f t="shared" si="1"/>
        <v>83</v>
      </c>
      <c r="K13" s="8">
        <f t="shared" si="5"/>
        <v>83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3">
        <v>1702180376640</v>
      </c>
      <c r="C14" s="37" t="s">
        <v>38</v>
      </c>
      <c r="D14" s="48" t="str">
        <f t="shared" si="3"/>
        <v>C</v>
      </c>
      <c r="E14" s="16"/>
      <c r="F14" s="39">
        <v>68</v>
      </c>
      <c r="G14" s="62">
        <v>84</v>
      </c>
      <c r="H14" s="21"/>
      <c r="I14" s="63">
        <f t="shared" si="4"/>
        <v>77.599999999999994</v>
      </c>
      <c r="J14" s="8">
        <f t="shared" si="1"/>
        <v>78</v>
      </c>
      <c r="K14" s="8">
        <f t="shared" si="5"/>
        <v>78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3">
        <v>1702180382330</v>
      </c>
      <c r="C15" s="37" t="s">
        <v>39</v>
      </c>
      <c r="D15" s="48" t="str">
        <f t="shared" si="3"/>
        <v>E</v>
      </c>
      <c r="E15" s="16"/>
      <c r="F15" s="39">
        <v>65</v>
      </c>
      <c r="G15" s="62">
        <v>68</v>
      </c>
      <c r="H15" s="21"/>
      <c r="I15" s="63">
        <f t="shared" si="4"/>
        <v>66.8</v>
      </c>
      <c r="J15" s="8">
        <f t="shared" si="1"/>
        <v>67</v>
      </c>
      <c r="K15" s="8">
        <f t="shared" si="5"/>
        <v>67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3">
        <v>1702180506930</v>
      </c>
      <c r="C16" s="37" t="s">
        <v>40</v>
      </c>
      <c r="D16" s="48" t="str">
        <f t="shared" si="3"/>
        <v>DZ</v>
      </c>
      <c r="E16" s="16"/>
      <c r="F16" s="39" t="s">
        <v>19</v>
      </c>
      <c r="G16" s="62" t="s">
        <v>19</v>
      </c>
      <c r="H16" s="21"/>
      <c r="I16" s="63" t="str">
        <f t="shared" si="4"/>
        <v>D</v>
      </c>
      <c r="J16" s="8" t="e">
        <f t="shared" si="1"/>
        <v>#VALUE!</v>
      </c>
      <c r="K16" s="8" t="e">
        <f t="shared" si="5"/>
        <v>#VALUE!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3">
        <v>1702180703226</v>
      </c>
      <c r="C17" s="37" t="s">
        <v>41</v>
      </c>
      <c r="D17" s="48" t="str">
        <f t="shared" si="3"/>
        <v>E</v>
      </c>
      <c r="E17" s="16"/>
      <c r="F17" s="39">
        <v>70</v>
      </c>
      <c r="G17" s="62">
        <v>60</v>
      </c>
      <c r="H17" s="21"/>
      <c r="I17" s="63">
        <f t="shared" si="4"/>
        <v>64</v>
      </c>
      <c r="J17" s="8">
        <f t="shared" si="1"/>
        <v>64</v>
      </c>
      <c r="K17" s="8">
        <f t="shared" si="5"/>
        <v>64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3">
        <v>1702180482514</v>
      </c>
      <c r="C18" s="37" t="s">
        <v>42</v>
      </c>
      <c r="D18" s="48" t="str">
        <f t="shared" si="3"/>
        <v>B</v>
      </c>
      <c r="E18" s="16"/>
      <c r="F18" s="39">
        <v>85</v>
      </c>
      <c r="G18" s="62">
        <v>88</v>
      </c>
      <c r="H18" s="21"/>
      <c r="I18" s="63">
        <f t="shared" si="4"/>
        <v>86.8</v>
      </c>
      <c r="J18" s="8">
        <f t="shared" si="1"/>
        <v>87</v>
      </c>
      <c r="K18" s="8">
        <f t="shared" si="5"/>
        <v>87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3">
        <v>1702180721092</v>
      </c>
      <c r="C19" s="37" t="s">
        <v>43</v>
      </c>
      <c r="D19" s="48" t="str">
        <f t="shared" si="3"/>
        <v>D</v>
      </c>
      <c r="E19" s="16"/>
      <c r="F19" s="39">
        <v>75</v>
      </c>
      <c r="G19" s="62">
        <v>68</v>
      </c>
      <c r="H19" s="21"/>
      <c r="I19" s="63">
        <f t="shared" si="4"/>
        <v>70.8</v>
      </c>
      <c r="J19" s="8">
        <f t="shared" si="1"/>
        <v>71</v>
      </c>
      <c r="K19" s="8">
        <f t="shared" si="5"/>
        <v>71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3">
        <v>1702180855466</v>
      </c>
      <c r="C20" s="37" t="s">
        <v>44</v>
      </c>
      <c r="D20" s="48" t="str">
        <f t="shared" si="3"/>
        <v>D</v>
      </c>
      <c r="E20" s="16"/>
      <c r="F20" s="39">
        <v>68</v>
      </c>
      <c r="G20" s="62">
        <v>72</v>
      </c>
      <c r="H20" s="21"/>
      <c r="I20" s="63">
        <f t="shared" si="4"/>
        <v>70.400000000000006</v>
      </c>
      <c r="J20" s="8">
        <f t="shared" si="1"/>
        <v>70</v>
      </c>
      <c r="K20" s="8">
        <f t="shared" si="5"/>
        <v>70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3">
        <v>1702180166850</v>
      </c>
      <c r="C21" s="37" t="s">
        <v>45</v>
      </c>
      <c r="D21" s="48" t="str">
        <f t="shared" si="3"/>
        <v>E</v>
      </c>
      <c r="E21" s="16"/>
      <c r="F21" s="39">
        <v>68</v>
      </c>
      <c r="G21" s="62">
        <v>60</v>
      </c>
      <c r="H21" s="21"/>
      <c r="I21" s="63">
        <f t="shared" si="4"/>
        <v>63.2</v>
      </c>
      <c r="J21" s="8">
        <f t="shared" si="1"/>
        <v>63</v>
      </c>
      <c r="K21" s="8">
        <f t="shared" si="5"/>
        <v>63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3">
        <v>1702180423414</v>
      </c>
      <c r="C22" s="37" t="s">
        <v>46</v>
      </c>
      <c r="D22" s="48" t="str">
        <f t="shared" si="3"/>
        <v>C</v>
      </c>
      <c r="E22" s="16"/>
      <c r="F22" s="39">
        <v>68</v>
      </c>
      <c r="G22" s="62">
        <v>96</v>
      </c>
      <c r="H22" s="21"/>
      <c r="I22" s="63">
        <f t="shared" si="4"/>
        <v>84.8</v>
      </c>
      <c r="J22" s="8">
        <f t="shared" si="1"/>
        <v>85</v>
      </c>
      <c r="K22" s="8">
        <f t="shared" si="5"/>
        <v>85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3">
        <v>1702180439246</v>
      </c>
      <c r="C23" s="37" t="s">
        <v>47</v>
      </c>
      <c r="D23" s="48" t="str">
        <f t="shared" si="3"/>
        <v>D</v>
      </c>
      <c r="E23" s="16"/>
      <c r="F23" s="39">
        <v>68</v>
      </c>
      <c r="G23" s="62">
        <v>76</v>
      </c>
      <c r="H23" s="21"/>
      <c r="I23" s="63">
        <f t="shared" si="4"/>
        <v>72.8</v>
      </c>
      <c r="J23" s="8">
        <f t="shared" si="1"/>
        <v>73</v>
      </c>
      <c r="K23" s="8">
        <f t="shared" si="5"/>
        <v>73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3">
        <v>1702180492426</v>
      </c>
      <c r="C24" s="37" t="s">
        <v>48</v>
      </c>
      <c r="D24" s="48" t="str">
        <f t="shared" si="3"/>
        <v>C</v>
      </c>
      <c r="E24" s="16"/>
      <c r="F24" s="39">
        <v>68</v>
      </c>
      <c r="G24" s="62">
        <v>88</v>
      </c>
      <c r="H24" s="21"/>
      <c r="I24" s="63">
        <f t="shared" si="4"/>
        <v>80</v>
      </c>
      <c r="J24" s="8">
        <f t="shared" si="1"/>
        <v>80</v>
      </c>
      <c r="K24" s="8">
        <f t="shared" si="5"/>
        <v>80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3">
        <v>1702180784190</v>
      </c>
      <c r="C25" s="37" t="s">
        <v>49</v>
      </c>
      <c r="D25" s="48" t="str">
        <f t="shared" si="3"/>
        <v>DZ</v>
      </c>
      <c r="E25" s="16"/>
      <c r="F25" s="39" t="s">
        <v>19</v>
      </c>
      <c r="G25" s="62" t="s">
        <v>19</v>
      </c>
      <c r="H25" s="21"/>
      <c r="I25" s="63" t="str">
        <f t="shared" si="4"/>
        <v>D</v>
      </c>
      <c r="J25" s="8" t="e">
        <f t="shared" si="1"/>
        <v>#VALUE!</v>
      </c>
      <c r="K25" s="8" t="e">
        <f t="shared" si="5"/>
        <v>#VALUE!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3">
        <v>1702180809630</v>
      </c>
      <c r="C26" s="37" t="s">
        <v>50</v>
      </c>
      <c r="D26" s="48" t="str">
        <f t="shared" si="3"/>
        <v>E</v>
      </c>
      <c r="E26" s="16"/>
      <c r="F26" s="39">
        <v>58</v>
      </c>
      <c r="G26" s="62">
        <v>64</v>
      </c>
      <c r="H26" s="21"/>
      <c r="I26" s="63">
        <f t="shared" si="4"/>
        <v>61.599999999999994</v>
      </c>
      <c r="J26" s="8">
        <f t="shared" si="1"/>
        <v>62</v>
      </c>
      <c r="K26" s="8">
        <f t="shared" si="5"/>
        <v>62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3">
        <v>1702180810084</v>
      </c>
      <c r="C27" s="37" t="s">
        <v>51</v>
      </c>
      <c r="D27" s="48" t="str">
        <f t="shared" si="3"/>
        <v>E</v>
      </c>
      <c r="E27" s="16"/>
      <c r="F27" s="39">
        <v>48</v>
      </c>
      <c r="G27" s="62">
        <v>0</v>
      </c>
      <c r="H27" s="65">
        <v>80</v>
      </c>
      <c r="I27" s="63">
        <f>IF(G27="D","D",(F27*40/100)+(H27*60/100))</f>
        <v>67.2</v>
      </c>
      <c r="J27" s="8">
        <f t="shared" si="1"/>
        <v>19</v>
      </c>
      <c r="K27" s="8" t="str">
        <f t="shared" si="5"/>
        <v/>
      </c>
      <c r="L27" s="8" t="str">
        <f t="shared" si="6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3">
        <v>1702180932432</v>
      </c>
      <c r="C28" s="37" t="s">
        <v>52</v>
      </c>
      <c r="D28" s="48" t="str">
        <f t="shared" si="3"/>
        <v>E</v>
      </c>
      <c r="E28" s="16"/>
      <c r="F28" s="39">
        <v>50</v>
      </c>
      <c r="G28" s="62">
        <v>72</v>
      </c>
      <c r="H28" s="21"/>
      <c r="I28" s="63">
        <f>IF(G28="D","D",(F28*40/100)+(G28*60/100))</f>
        <v>63.2</v>
      </c>
      <c r="J28" s="8">
        <f t="shared" si="1"/>
        <v>63</v>
      </c>
      <c r="K28" s="8">
        <f t="shared" si="5"/>
        <v>63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3">
        <v>1702180977304</v>
      </c>
      <c r="C29" s="37" t="s">
        <v>53</v>
      </c>
      <c r="D29" s="48" t="str">
        <f t="shared" si="3"/>
        <v>DZ</v>
      </c>
      <c r="E29" s="16"/>
      <c r="F29" s="39" t="s">
        <v>19</v>
      </c>
      <c r="G29" s="62" t="s">
        <v>19</v>
      </c>
      <c r="H29" s="21"/>
      <c r="I29" s="63" t="str">
        <f t="shared" si="4"/>
        <v>D</v>
      </c>
      <c r="J29" s="8" t="e">
        <f t="shared" si="1"/>
        <v>#VALUE!</v>
      </c>
      <c r="K29" s="8" t="e">
        <f t="shared" si="5"/>
        <v>#VALUE!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3">
        <v>1702181020078</v>
      </c>
      <c r="C30" s="37" t="s">
        <v>54</v>
      </c>
      <c r="D30" s="48" t="str">
        <f t="shared" si="3"/>
        <v>E</v>
      </c>
      <c r="E30" s="16"/>
      <c r="F30" s="39">
        <v>45</v>
      </c>
      <c r="G30" s="62">
        <v>72</v>
      </c>
      <c r="H30" s="21"/>
      <c r="I30" s="63">
        <f t="shared" si="4"/>
        <v>61.2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3">
        <v>1702181041652</v>
      </c>
      <c r="C31" s="37" t="s">
        <v>55</v>
      </c>
      <c r="D31" s="48" t="str">
        <f t="shared" si="3"/>
        <v>E</v>
      </c>
      <c r="E31" s="16"/>
      <c r="F31" s="39">
        <v>55</v>
      </c>
      <c r="G31" s="62">
        <v>76</v>
      </c>
      <c r="H31" s="21"/>
      <c r="I31" s="63">
        <f t="shared" si="4"/>
        <v>67.599999999999994</v>
      </c>
      <c r="J31" s="8">
        <f t="shared" si="1"/>
        <v>68</v>
      </c>
      <c r="K31" s="8">
        <f t="shared" si="5"/>
        <v>68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3">
        <v>1702180019390</v>
      </c>
      <c r="C32" s="37" t="s">
        <v>56</v>
      </c>
      <c r="D32" s="48" t="str">
        <f t="shared" si="3"/>
        <v>E</v>
      </c>
      <c r="E32" s="16"/>
      <c r="F32" s="39">
        <v>78</v>
      </c>
      <c r="G32" s="62">
        <v>64</v>
      </c>
      <c r="H32" s="21"/>
      <c r="I32" s="63">
        <f t="shared" si="4"/>
        <v>69.599999999999994</v>
      </c>
      <c r="J32" s="8">
        <f t="shared" si="1"/>
        <v>70</v>
      </c>
      <c r="K32" s="8">
        <f t="shared" si="5"/>
        <v>70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3">
        <v>1702180113722</v>
      </c>
      <c r="C33" s="37" t="s">
        <v>57</v>
      </c>
      <c r="D33" s="48" t="str">
        <f t="shared" si="3"/>
        <v>A</v>
      </c>
      <c r="E33" s="16"/>
      <c r="F33" s="39">
        <v>83</v>
      </c>
      <c r="G33" s="62">
        <v>96</v>
      </c>
      <c r="H33" s="21"/>
      <c r="I33" s="63">
        <f t="shared" si="4"/>
        <v>90.800000000000011</v>
      </c>
      <c r="J33" s="8">
        <f t="shared" si="1"/>
        <v>91</v>
      </c>
      <c r="K33" s="8">
        <f t="shared" si="5"/>
        <v>91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3">
        <v>1702180144786</v>
      </c>
      <c r="C34" s="37" t="s">
        <v>58</v>
      </c>
      <c r="D34" s="48" t="str">
        <f t="shared" si="3"/>
        <v>E</v>
      </c>
      <c r="E34" s="16"/>
      <c r="F34" s="39">
        <v>63</v>
      </c>
      <c r="G34" s="62">
        <v>68</v>
      </c>
      <c r="H34" s="21"/>
      <c r="I34" s="63">
        <f t="shared" si="4"/>
        <v>66</v>
      </c>
      <c r="J34" s="8">
        <f t="shared" si="1"/>
        <v>66</v>
      </c>
      <c r="K34" s="8">
        <f t="shared" si="5"/>
        <v>66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3">
        <v>1702180281356</v>
      </c>
      <c r="C35" s="37" t="s">
        <v>59</v>
      </c>
      <c r="D35" s="48" t="str">
        <f t="shared" si="3"/>
        <v>B</v>
      </c>
      <c r="E35" s="16"/>
      <c r="F35" s="39">
        <v>78</v>
      </c>
      <c r="G35" s="62">
        <v>96</v>
      </c>
      <c r="H35" s="21"/>
      <c r="I35" s="63">
        <f t="shared" si="4"/>
        <v>88.8</v>
      </c>
      <c r="J35" s="8">
        <f t="shared" si="1"/>
        <v>89</v>
      </c>
      <c r="K35" s="8">
        <f t="shared" si="5"/>
        <v>89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3">
        <v>1702180330720</v>
      </c>
      <c r="C36" s="37" t="s">
        <v>60</v>
      </c>
      <c r="D36" s="48" t="str">
        <f t="shared" si="3"/>
        <v>E</v>
      </c>
      <c r="E36" s="16"/>
      <c r="F36" s="39">
        <v>63</v>
      </c>
      <c r="G36" s="62">
        <v>60</v>
      </c>
      <c r="H36" s="21"/>
      <c r="I36" s="63">
        <f t="shared" si="4"/>
        <v>61.2</v>
      </c>
      <c r="J36" s="8">
        <f t="shared" si="1"/>
        <v>61</v>
      </c>
      <c r="K36" s="8">
        <f t="shared" si="5"/>
        <v>61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3">
        <v>1702180396260</v>
      </c>
      <c r="C37" s="37" t="s">
        <v>61</v>
      </c>
      <c r="D37" s="48" t="str">
        <f t="shared" si="3"/>
        <v>C</v>
      </c>
      <c r="E37" s="16"/>
      <c r="F37" s="39">
        <v>65</v>
      </c>
      <c r="G37" s="62">
        <v>84</v>
      </c>
      <c r="H37" s="21"/>
      <c r="I37" s="63">
        <f t="shared" si="4"/>
        <v>76.400000000000006</v>
      </c>
      <c r="J37" s="8">
        <f t="shared" si="1"/>
        <v>76</v>
      </c>
      <c r="K37" s="8">
        <f t="shared" si="5"/>
        <v>76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3">
        <v>1702180556094</v>
      </c>
      <c r="C38" s="37" t="s">
        <v>62</v>
      </c>
      <c r="D38" s="48" t="str">
        <f t="shared" si="3"/>
        <v>E</v>
      </c>
      <c r="E38" s="16"/>
      <c r="F38" s="39">
        <v>58</v>
      </c>
      <c r="G38" s="62">
        <v>68</v>
      </c>
      <c r="H38" s="21"/>
      <c r="I38" s="63">
        <f t="shared" si="4"/>
        <v>64</v>
      </c>
      <c r="J38" s="8">
        <f t="shared" si="1"/>
        <v>64</v>
      </c>
      <c r="K38" s="8">
        <f t="shared" si="5"/>
        <v>64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3">
        <v>1702180620426</v>
      </c>
      <c r="C39" s="37" t="s">
        <v>63</v>
      </c>
      <c r="D39" s="48" t="str">
        <f t="shared" si="3"/>
        <v>C</v>
      </c>
      <c r="E39" s="16"/>
      <c r="F39" s="39">
        <v>80</v>
      </c>
      <c r="G39" s="62">
        <v>80</v>
      </c>
      <c r="H39" s="21"/>
      <c r="I39" s="63">
        <f t="shared" si="4"/>
        <v>80</v>
      </c>
      <c r="J39" s="8">
        <f t="shared" si="1"/>
        <v>80</v>
      </c>
      <c r="K39" s="8">
        <f t="shared" si="5"/>
        <v>80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3">
        <v>1702180688546</v>
      </c>
      <c r="C40" s="37" t="s">
        <v>64</v>
      </c>
      <c r="D40" s="48" t="str">
        <f t="shared" si="3"/>
        <v>DZ</v>
      </c>
      <c r="E40" s="16"/>
      <c r="F40" s="39" t="s">
        <v>19</v>
      </c>
      <c r="G40" s="62" t="s">
        <v>19</v>
      </c>
      <c r="H40" s="21"/>
      <c r="I40" s="63" t="str">
        <f t="shared" si="4"/>
        <v>D</v>
      </c>
      <c r="J40" s="8" t="e">
        <f t="shared" si="1"/>
        <v>#VALUE!</v>
      </c>
      <c r="K40" s="8" t="e">
        <f t="shared" si="5"/>
        <v>#VALUE!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3">
        <v>1702180739916</v>
      </c>
      <c r="C41" s="37" t="s">
        <v>65</v>
      </c>
      <c r="D41" s="48" t="str">
        <f t="shared" si="3"/>
        <v>A</v>
      </c>
      <c r="E41" s="16"/>
      <c r="F41" s="39">
        <v>85</v>
      </c>
      <c r="G41" s="62">
        <v>96</v>
      </c>
      <c r="H41" s="21"/>
      <c r="I41" s="63">
        <f>IF(G41="D","D",(F41*40/100)+(G41*60/100))</f>
        <v>91.6</v>
      </c>
      <c r="J41" s="8">
        <f t="shared" si="1"/>
        <v>92</v>
      </c>
      <c r="K41" s="8">
        <f t="shared" si="5"/>
        <v>92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3">
        <v>1702180944246</v>
      </c>
      <c r="C42" s="37" t="s">
        <v>66</v>
      </c>
      <c r="D42" s="48" t="str">
        <f t="shared" si="3"/>
        <v>E</v>
      </c>
      <c r="E42" s="16"/>
      <c r="F42" s="39">
        <v>55</v>
      </c>
      <c r="G42" s="62">
        <v>68</v>
      </c>
      <c r="H42" s="21"/>
      <c r="I42" s="63">
        <f t="shared" si="4"/>
        <v>62.8</v>
      </c>
      <c r="J42" s="8">
        <f t="shared" si="1"/>
        <v>63</v>
      </c>
      <c r="K42" s="8">
        <f t="shared" si="5"/>
        <v>63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3">
        <v>1702180968806</v>
      </c>
      <c r="C43" s="37" t="s">
        <v>67</v>
      </c>
      <c r="D43" s="48" t="str">
        <f t="shared" si="3"/>
        <v>C</v>
      </c>
      <c r="E43" s="16"/>
      <c r="F43" s="39">
        <v>65</v>
      </c>
      <c r="G43" s="62">
        <v>84</v>
      </c>
      <c r="H43" s="21"/>
      <c r="I43" s="63">
        <f t="shared" si="4"/>
        <v>76.400000000000006</v>
      </c>
      <c r="J43" s="8">
        <f t="shared" si="1"/>
        <v>76</v>
      </c>
      <c r="K43" s="8">
        <f t="shared" si="5"/>
        <v>76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3">
        <v>1702180985624</v>
      </c>
      <c r="C44" s="37" t="s">
        <v>68</v>
      </c>
      <c r="D44" s="48" t="str">
        <f t="shared" si="3"/>
        <v>E</v>
      </c>
      <c r="E44" s="16"/>
      <c r="F44" s="39">
        <v>58</v>
      </c>
      <c r="G44" s="62">
        <v>68</v>
      </c>
      <c r="H44" s="21"/>
      <c r="I44" s="63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3">
        <v>1702181088960</v>
      </c>
      <c r="C45" s="37" t="s">
        <v>69</v>
      </c>
      <c r="D45" s="48" t="str">
        <f t="shared" si="3"/>
        <v>D</v>
      </c>
      <c r="E45" s="16"/>
      <c r="F45" s="39">
        <v>78</v>
      </c>
      <c r="G45" s="62">
        <v>68</v>
      </c>
      <c r="H45" s="21"/>
      <c r="I45" s="63">
        <f t="shared" si="4"/>
        <v>72</v>
      </c>
      <c r="J45" s="8">
        <f t="shared" si="1"/>
        <v>72</v>
      </c>
      <c r="K45" s="8">
        <f t="shared" si="5"/>
        <v>72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3">
        <v>1702181118012</v>
      </c>
      <c r="C46" s="37" t="s">
        <v>70</v>
      </c>
      <c r="D46" s="48" t="str">
        <f t="shared" si="3"/>
        <v>E</v>
      </c>
      <c r="E46" s="16"/>
      <c r="F46" s="39">
        <v>43</v>
      </c>
      <c r="G46" s="62">
        <v>72</v>
      </c>
      <c r="H46" s="21"/>
      <c r="I46" s="63">
        <f t="shared" si="4"/>
        <v>60.400000000000006</v>
      </c>
      <c r="J46" s="8">
        <f t="shared" si="1"/>
        <v>60</v>
      </c>
      <c r="K46" s="8">
        <f t="shared" si="5"/>
        <v>60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3">
        <v>1702180302178</v>
      </c>
      <c r="C47" s="37" t="s">
        <v>71</v>
      </c>
      <c r="D47" s="48" t="str">
        <f t="shared" si="3"/>
        <v>C</v>
      </c>
      <c r="E47" s="16"/>
      <c r="F47" s="39">
        <v>75</v>
      </c>
      <c r="G47" s="62">
        <v>80</v>
      </c>
      <c r="H47" s="21"/>
      <c r="I47" s="63">
        <f t="shared" si="4"/>
        <v>78</v>
      </c>
      <c r="J47" s="8">
        <f t="shared" si="1"/>
        <v>78</v>
      </c>
      <c r="K47" s="8">
        <f t="shared" si="5"/>
        <v>78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3">
        <v>1702180699900</v>
      </c>
      <c r="C48" s="37" t="s">
        <v>72</v>
      </c>
      <c r="D48" s="48" t="str">
        <f t="shared" si="3"/>
        <v>D</v>
      </c>
      <c r="E48" s="16"/>
      <c r="F48" s="39">
        <v>80</v>
      </c>
      <c r="G48" s="62">
        <v>68</v>
      </c>
      <c r="H48" s="21"/>
      <c r="I48" s="63">
        <f t="shared" si="4"/>
        <v>72.8</v>
      </c>
      <c r="J48" s="8">
        <f t="shared" si="1"/>
        <v>73</v>
      </c>
      <c r="K48" s="8">
        <f t="shared" si="5"/>
        <v>73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3">
        <v>1702180762618</v>
      </c>
      <c r="C49" s="37" t="s">
        <v>73</v>
      </c>
      <c r="D49" s="48" t="str">
        <f t="shared" si="3"/>
        <v>B</v>
      </c>
      <c r="E49" s="16"/>
      <c r="F49" s="39">
        <v>83</v>
      </c>
      <c r="G49" s="62">
        <v>88</v>
      </c>
      <c r="H49" s="21"/>
      <c r="I49" s="63">
        <f t="shared" si="4"/>
        <v>86</v>
      </c>
      <c r="J49" s="8">
        <f t="shared" si="1"/>
        <v>86</v>
      </c>
      <c r="K49" s="8">
        <f t="shared" si="5"/>
        <v>86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3">
        <v>1702180952328</v>
      </c>
      <c r="C50" s="37" t="s">
        <v>74</v>
      </c>
      <c r="D50" s="48" t="str">
        <f t="shared" si="3"/>
        <v>C</v>
      </c>
      <c r="E50" s="16"/>
      <c r="F50" s="39">
        <v>75</v>
      </c>
      <c r="G50" s="62">
        <v>88</v>
      </c>
      <c r="H50" s="21"/>
      <c r="I50" s="63">
        <f t="shared" si="4"/>
        <v>82.8</v>
      </c>
      <c r="J50" s="8">
        <f t="shared" si="1"/>
        <v>83</v>
      </c>
      <c r="K50" s="8">
        <f t="shared" si="5"/>
        <v>83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3">
        <v>1702180919098</v>
      </c>
      <c r="C51" s="37" t="s">
        <v>75</v>
      </c>
      <c r="D51" s="48" t="str">
        <f t="shared" si="3"/>
        <v>E</v>
      </c>
      <c r="E51" s="16"/>
      <c r="F51" s="39">
        <v>20</v>
      </c>
      <c r="G51" s="62">
        <v>68</v>
      </c>
      <c r="H51" s="64">
        <v>88</v>
      </c>
      <c r="I51" s="63">
        <f>IF(G51="D","D",(F51*40/100)+(H51*60/100))</f>
        <v>60.8</v>
      </c>
      <c r="J51" s="8">
        <f t="shared" si="1"/>
        <v>49</v>
      </c>
      <c r="K51" s="8">
        <f t="shared" si="5"/>
        <v>49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3">
        <v>1702180925258</v>
      </c>
      <c r="C52" s="37" t="s">
        <v>76</v>
      </c>
      <c r="D52" s="48" t="str">
        <f t="shared" si="3"/>
        <v>E</v>
      </c>
      <c r="E52" s="16"/>
      <c r="F52" s="39">
        <v>65</v>
      </c>
      <c r="G52" s="62">
        <v>64</v>
      </c>
      <c r="H52" s="21"/>
      <c r="I52" s="63">
        <f t="shared" si="4"/>
        <v>64.400000000000006</v>
      </c>
      <c r="J52" s="8">
        <f t="shared" si="1"/>
        <v>64</v>
      </c>
      <c r="K52" s="8">
        <f t="shared" si="5"/>
        <v>64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3">
        <v>1702180208930</v>
      </c>
      <c r="C53" s="37" t="s">
        <v>77</v>
      </c>
      <c r="D53" s="48" t="str">
        <f t="shared" si="3"/>
        <v>E</v>
      </c>
      <c r="E53" s="16"/>
      <c r="F53" s="39">
        <v>58</v>
      </c>
      <c r="G53" s="62">
        <v>64</v>
      </c>
      <c r="H53" s="21"/>
      <c r="I53" s="63">
        <f t="shared" si="4"/>
        <v>61.599999999999994</v>
      </c>
      <c r="J53" s="8">
        <f t="shared" si="1"/>
        <v>62</v>
      </c>
      <c r="K53" s="8">
        <f t="shared" si="5"/>
        <v>62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3">
        <v>1702180547742</v>
      </c>
      <c r="C54" s="37" t="s">
        <v>78</v>
      </c>
      <c r="D54" s="48" t="str">
        <f t="shared" si="3"/>
        <v>C</v>
      </c>
      <c r="E54" s="16"/>
      <c r="F54" s="39">
        <v>73</v>
      </c>
      <c r="G54" s="62">
        <v>80</v>
      </c>
      <c r="H54" s="21"/>
      <c r="I54" s="63">
        <f t="shared" si="4"/>
        <v>77.2</v>
      </c>
      <c r="J54" s="8">
        <f t="shared" si="1"/>
        <v>77</v>
      </c>
      <c r="K54" s="8">
        <f t="shared" si="5"/>
        <v>77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3">
        <v>1702180753910</v>
      </c>
      <c r="C55" s="37" t="s">
        <v>79</v>
      </c>
      <c r="D55" s="48" t="str">
        <f t="shared" si="3"/>
        <v>D</v>
      </c>
      <c r="E55" s="16"/>
      <c r="F55" s="39">
        <v>73</v>
      </c>
      <c r="G55" s="62">
        <v>76</v>
      </c>
      <c r="H55" s="21"/>
      <c r="I55" s="63">
        <f>IF(G55="D","D",(F55*40/100)+(G55*60/100))</f>
        <v>74.8</v>
      </c>
      <c r="J55" s="8">
        <f t="shared" si="1"/>
        <v>75</v>
      </c>
      <c r="K55" s="8">
        <f t="shared" si="5"/>
        <v>75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3">
        <v>1702180797190</v>
      </c>
      <c r="C56" s="37" t="s">
        <v>80</v>
      </c>
      <c r="D56" s="48" t="str">
        <f t="shared" si="3"/>
        <v>E</v>
      </c>
      <c r="E56" s="16"/>
      <c r="F56" s="39">
        <v>55</v>
      </c>
      <c r="G56" s="62">
        <v>72</v>
      </c>
      <c r="H56" s="21"/>
      <c r="I56" s="63">
        <f t="shared" si="4"/>
        <v>65.2</v>
      </c>
      <c r="J56" s="8">
        <f t="shared" si="1"/>
        <v>65</v>
      </c>
      <c r="K56" s="8">
        <f t="shared" si="5"/>
        <v>65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3">
        <v>1702180097906</v>
      </c>
      <c r="C57" s="37" t="s">
        <v>81</v>
      </c>
      <c r="D57" s="48" t="str">
        <f t="shared" si="3"/>
        <v>D</v>
      </c>
      <c r="E57" s="16"/>
      <c r="F57" s="39">
        <v>75</v>
      </c>
      <c r="G57" s="62">
        <v>68</v>
      </c>
      <c r="H57" s="21"/>
      <c r="I57" s="63">
        <f t="shared" si="4"/>
        <v>70.8</v>
      </c>
      <c r="J57" s="8">
        <f t="shared" si="1"/>
        <v>71</v>
      </c>
      <c r="K57" s="8">
        <f t="shared" si="5"/>
        <v>71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3">
        <v>1702180678814</v>
      </c>
      <c r="C58" s="37" t="s">
        <v>82</v>
      </c>
      <c r="D58" s="48" t="str">
        <f t="shared" si="3"/>
        <v>C</v>
      </c>
      <c r="E58" s="16"/>
      <c r="F58" s="39">
        <v>73</v>
      </c>
      <c r="G58" s="62">
        <v>88</v>
      </c>
      <c r="H58" s="21"/>
      <c r="I58" s="63">
        <f t="shared" si="4"/>
        <v>82</v>
      </c>
      <c r="J58" s="8">
        <f t="shared" si="1"/>
        <v>82</v>
      </c>
      <c r="K58" s="8">
        <f t="shared" si="5"/>
        <v>82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3">
        <v>1702180291662</v>
      </c>
      <c r="C59" s="37" t="s">
        <v>83</v>
      </c>
      <c r="D59" s="48" t="str">
        <f t="shared" si="3"/>
        <v>E</v>
      </c>
      <c r="E59" s="16"/>
      <c r="F59" s="39">
        <v>28</v>
      </c>
      <c r="G59" s="62">
        <v>64</v>
      </c>
      <c r="H59" s="65">
        <v>84</v>
      </c>
      <c r="I59" s="63">
        <f>IF(G59="D","D",(F59*40/100)+(H59*60/100))</f>
        <v>61.599999999999994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3">
        <v>1702181136156</v>
      </c>
      <c r="C60" s="37" t="s">
        <v>84</v>
      </c>
      <c r="D60" s="48" t="str">
        <f t="shared" si="3"/>
        <v>D</v>
      </c>
      <c r="E60" s="16"/>
      <c r="F60" s="39">
        <v>68</v>
      </c>
      <c r="G60" s="62">
        <v>76</v>
      </c>
      <c r="H60" s="21"/>
      <c r="I60" s="63">
        <f t="shared" si="4"/>
        <v>72.8</v>
      </c>
      <c r="J60" s="8">
        <f t="shared" si="1"/>
        <v>73</v>
      </c>
      <c r="K60" s="8">
        <f t="shared" si="5"/>
        <v>73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3">
        <v>1702181124636</v>
      </c>
      <c r="C61" s="37" t="s">
        <v>85</v>
      </c>
      <c r="D61" s="48" t="str">
        <f t="shared" si="3"/>
        <v>E</v>
      </c>
      <c r="E61" s="16"/>
      <c r="F61" s="39">
        <v>63</v>
      </c>
      <c r="G61" s="62">
        <v>68</v>
      </c>
      <c r="H61" s="21"/>
      <c r="I61" s="63">
        <f t="shared" si="4"/>
        <v>66</v>
      </c>
      <c r="J61" s="8">
        <f t="shared" si="1"/>
        <v>66</v>
      </c>
      <c r="K61" s="8">
        <f t="shared" si="5"/>
        <v>66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32">
        <f t="shared" si="0"/>
        <v>56</v>
      </c>
      <c r="B62" s="56">
        <v>1702180190560</v>
      </c>
      <c r="C62" s="57" t="s">
        <v>91</v>
      </c>
      <c r="D62" s="50" t="str">
        <f t="shared" si="3"/>
        <v>C</v>
      </c>
      <c r="E62" s="40"/>
      <c r="F62" s="39">
        <v>48</v>
      </c>
      <c r="G62" s="62">
        <v>40</v>
      </c>
      <c r="H62" s="66">
        <v>96</v>
      </c>
      <c r="I62" s="63">
        <f>IF(G62="D","D",(F62*40/100)+(H62*60/100))</f>
        <v>76.8</v>
      </c>
      <c r="J62" s="8">
        <f t="shared" si="1"/>
        <v>43</v>
      </c>
      <c r="K62" s="8">
        <f t="shared" si="5"/>
        <v>43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59" t="s">
        <v>92</v>
      </c>
      <c r="D63" s="48" t="str">
        <f t="shared" si="3"/>
        <v>A</v>
      </c>
      <c r="E63" s="16"/>
      <c r="F63" s="39">
        <v>88</v>
      </c>
      <c r="G63" s="62">
        <v>100</v>
      </c>
      <c r="H63" s="21"/>
      <c r="I63" s="63">
        <f t="shared" si="4"/>
        <v>95.2</v>
      </c>
      <c r="J63" s="8">
        <f t="shared" si="1"/>
        <v>95</v>
      </c>
      <c r="K63" s="8">
        <f t="shared" si="5"/>
        <v>95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59" t="s">
        <v>93</v>
      </c>
      <c r="D64" s="48" t="str">
        <f t="shared" si="3"/>
        <v>E</v>
      </c>
      <c r="E64" s="16"/>
      <c r="F64" s="39">
        <v>48</v>
      </c>
      <c r="G64" s="62">
        <v>68</v>
      </c>
      <c r="H64" s="21"/>
      <c r="I64" s="63">
        <f t="shared" si="4"/>
        <v>60</v>
      </c>
      <c r="J64" s="8">
        <f t="shared" si="1"/>
        <v>60</v>
      </c>
      <c r="K64" s="8">
        <f t="shared" si="5"/>
        <v>60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59" t="s">
        <v>94</v>
      </c>
      <c r="D65" s="48" t="str">
        <f t="shared" si="3"/>
        <v>D</v>
      </c>
      <c r="E65" s="16"/>
      <c r="F65" s="39">
        <v>38</v>
      </c>
      <c r="G65" s="62">
        <v>44</v>
      </c>
      <c r="H65" s="65">
        <v>92</v>
      </c>
      <c r="I65" s="63">
        <f>IF(G65="D","D",(F65*40/100)+(H65*60/100))</f>
        <v>70.400000000000006</v>
      </c>
      <c r="J65" s="8">
        <f t="shared" si="1"/>
        <v>42</v>
      </c>
      <c r="K65" s="8">
        <f t="shared" si="5"/>
        <v>42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59" t="s">
        <v>95</v>
      </c>
      <c r="D66" s="48" t="str">
        <f t="shared" si="3"/>
        <v>E</v>
      </c>
      <c r="E66" s="16"/>
      <c r="F66" s="39">
        <v>45</v>
      </c>
      <c r="G66" s="62">
        <v>72</v>
      </c>
      <c r="H66" s="21"/>
      <c r="I66" s="63">
        <f>IF(G66="D","D",(F66*40/100)+(G66*60/100))</f>
        <v>61.2</v>
      </c>
      <c r="J66" s="8">
        <f t="shared" si="1"/>
        <v>61</v>
      </c>
      <c r="K66" s="8">
        <f t="shared" si="5"/>
        <v>61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59" t="s">
        <v>96</v>
      </c>
      <c r="D67" s="48" t="str">
        <f t="shared" si="3"/>
        <v>B</v>
      </c>
      <c r="E67" s="16"/>
      <c r="F67" s="39">
        <v>78</v>
      </c>
      <c r="G67" s="62">
        <v>96</v>
      </c>
      <c r="H67" s="21"/>
      <c r="I67" s="63">
        <f t="shared" si="4"/>
        <v>88.8</v>
      </c>
      <c r="J67" s="8">
        <f t="shared" si="1"/>
        <v>89</v>
      </c>
      <c r="K67" s="8">
        <f t="shared" si="5"/>
        <v>89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59" t="s">
        <v>97</v>
      </c>
      <c r="D68" s="48" t="str">
        <f t="shared" si="3"/>
        <v>D</v>
      </c>
      <c r="E68" s="16"/>
      <c r="F68" s="39">
        <v>75</v>
      </c>
      <c r="G68" s="62">
        <v>72</v>
      </c>
      <c r="H68" s="21"/>
      <c r="I68" s="63">
        <f t="shared" si="4"/>
        <v>73.2</v>
      </c>
      <c r="J68" s="8">
        <f t="shared" si="1"/>
        <v>73</v>
      </c>
      <c r="K68" s="8">
        <f t="shared" si="5"/>
        <v>73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59" t="s">
        <v>98</v>
      </c>
      <c r="D69" s="48" t="str">
        <f t="shared" si="3"/>
        <v>D</v>
      </c>
      <c r="E69" s="16"/>
      <c r="F69" s="39">
        <v>63</v>
      </c>
      <c r="G69" s="62">
        <v>80</v>
      </c>
      <c r="H69" s="21"/>
      <c r="I69" s="63">
        <f t="shared" si="4"/>
        <v>73.2</v>
      </c>
      <c r="J69" s="8">
        <f t="shared" si="1"/>
        <v>73</v>
      </c>
      <c r="K69" s="8">
        <f t="shared" si="5"/>
        <v>73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59" t="s">
        <v>99</v>
      </c>
      <c r="D70" s="48" t="str">
        <f t="shared" si="3"/>
        <v>B</v>
      </c>
      <c r="E70" s="16"/>
      <c r="F70" s="39">
        <v>80</v>
      </c>
      <c r="G70" s="62">
        <v>96</v>
      </c>
      <c r="H70" s="21"/>
      <c r="I70" s="63">
        <f t="shared" si="4"/>
        <v>89.6</v>
      </c>
      <c r="J70" s="8">
        <f t="shared" si="1"/>
        <v>90</v>
      </c>
      <c r="K70" s="8">
        <f t="shared" si="5"/>
        <v>90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0" si="7">IF(C71="","",P71)</f>
        <v>65</v>
      </c>
      <c r="B71" s="58">
        <v>1702181010270</v>
      </c>
      <c r="C71" s="59" t="s">
        <v>100</v>
      </c>
      <c r="D71" s="48" t="str">
        <f t="shared" si="3"/>
        <v>C</v>
      </c>
      <c r="E71" s="16"/>
      <c r="F71" s="39">
        <v>58</v>
      </c>
      <c r="G71" s="62">
        <v>100</v>
      </c>
      <c r="H71" s="21"/>
      <c r="I71" s="63">
        <f t="shared" si="4"/>
        <v>83.2</v>
      </c>
      <c r="J71" s="8">
        <f t="shared" ref="J71:J120" si="8">IF(G71="","",ROUND((F71*$J$3)+(G71*$J$4),0))</f>
        <v>83</v>
      </c>
      <c r="K71" s="8">
        <f t="shared" si="5"/>
        <v>83</v>
      </c>
      <c r="L71" s="8" t="e">
        <f t="shared" si="6"/>
        <v>#VALUE!</v>
      </c>
      <c r="M71" s="8" t="e">
        <f t="shared" ref="M71:M120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59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B</v>
      </c>
      <c r="E72" s="16"/>
      <c r="F72" s="39">
        <v>80</v>
      </c>
      <c r="G72" s="62">
        <v>96</v>
      </c>
      <c r="H72" s="21"/>
      <c r="I72" s="63">
        <f t="shared" ref="I72:I83" si="11">IF(G72="D","D",(F72*40/100)+(G72*60/100))</f>
        <v>89.6</v>
      </c>
      <c r="J72" s="8">
        <f t="shared" si="8"/>
        <v>90</v>
      </c>
      <c r="K72" s="8">
        <f t="shared" ref="K72:K120" si="12">IF(J72&lt;20.5,"",J72)</f>
        <v>90</v>
      </c>
      <c r="L72" s="8" t="e">
        <f t="shared" ref="L72:L120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59" t="s">
        <v>102</v>
      </c>
      <c r="D73" s="48" t="str">
        <f t="shared" si="10"/>
        <v>D</v>
      </c>
      <c r="E73" s="16"/>
      <c r="F73" s="39">
        <v>50</v>
      </c>
      <c r="G73" s="62">
        <v>88</v>
      </c>
      <c r="H73" s="21"/>
      <c r="I73" s="63">
        <f t="shared" si="11"/>
        <v>72.8</v>
      </c>
      <c r="J73" s="8">
        <f t="shared" si="8"/>
        <v>73</v>
      </c>
      <c r="K73" s="8">
        <f t="shared" si="12"/>
        <v>73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59" t="s">
        <v>103</v>
      </c>
      <c r="D74" s="48" t="str">
        <f t="shared" si="10"/>
        <v>E</v>
      </c>
      <c r="E74" s="16"/>
      <c r="F74" s="39">
        <v>58</v>
      </c>
      <c r="G74" s="62">
        <v>68</v>
      </c>
      <c r="H74" s="21"/>
      <c r="I74" s="63">
        <f t="shared" si="11"/>
        <v>64</v>
      </c>
      <c r="J74" s="8">
        <f t="shared" si="8"/>
        <v>64</v>
      </c>
      <c r="K74" s="8">
        <f t="shared" si="12"/>
        <v>64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59" t="s">
        <v>104</v>
      </c>
      <c r="D75" s="48" t="str">
        <f t="shared" si="10"/>
        <v>E</v>
      </c>
      <c r="E75" s="16"/>
      <c r="F75" s="39">
        <v>48</v>
      </c>
      <c r="G75" s="62">
        <v>72</v>
      </c>
      <c r="H75" s="21"/>
      <c r="I75" s="63">
        <f t="shared" si="11"/>
        <v>62.400000000000006</v>
      </c>
      <c r="J75" s="8">
        <f t="shared" si="8"/>
        <v>62</v>
      </c>
      <c r="K75" s="8">
        <f t="shared" si="12"/>
        <v>62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59" t="s">
        <v>105</v>
      </c>
      <c r="D76" s="48" t="str">
        <f t="shared" si="10"/>
        <v>C</v>
      </c>
      <c r="E76" s="16"/>
      <c r="F76" s="39">
        <v>70</v>
      </c>
      <c r="G76" s="62">
        <v>84</v>
      </c>
      <c r="H76" s="21"/>
      <c r="I76" s="63">
        <f t="shared" si="11"/>
        <v>78.400000000000006</v>
      </c>
      <c r="J76" s="8">
        <f t="shared" si="8"/>
        <v>78</v>
      </c>
      <c r="K76" s="8">
        <f t="shared" si="12"/>
        <v>78</v>
      </c>
      <c r="L76" s="8" t="e">
        <f t="shared" si="13"/>
        <v>#VALUE!</v>
      </c>
      <c r="M76" s="8" t="e">
        <f t="shared" si="9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59" t="s">
        <v>106</v>
      </c>
      <c r="D77" s="48" t="str">
        <f t="shared" si="10"/>
        <v>E</v>
      </c>
      <c r="E77" s="16"/>
      <c r="F77" s="39">
        <v>55</v>
      </c>
      <c r="G77" s="62">
        <v>64</v>
      </c>
      <c r="H77" s="21"/>
      <c r="I77" s="63">
        <f t="shared" si="11"/>
        <v>60.4</v>
      </c>
      <c r="J77" s="8">
        <f t="shared" si="8"/>
        <v>60</v>
      </c>
      <c r="K77" s="8">
        <f t="shared" si="12"/>
        <v>60</v>
      </c>
      <c r="L77" s="8" t="e">
        <f t="shared" si="13"/>
        <v>#VALUE!</v>
      </c>
      <c r="M77" s="8" t="e">
        <f t="shared" si="9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59" t="s">
        <v>107</v>
      </c>
      <c r="D78" s="48" t="str">
        <f t="shared" si="10"/>
        <v>E</v>
      </c>
      <c r="E78" s="16"/>
      <c r="F78" s="39">
        <v>33</v>
      </c>
      <c r="G78" s="62">
        <v>92</v>
      </c>
      <c r="H78" s="21"/>
      <c r="I78" s="63">
        <f t="shared" si="11"/>
        <v>68.400000000000006</v>
      </c>
      <c r="J78" s="8">
        <f t="shared" si="8"/>
        <v>68</v>
      </c>
      <c r="K78" s="8">
        <f t="shared" si="12"/>
        <v>68</v>
      </c>
      <c r="L78" s="8" t="e">
        <f t="shared" si="13"/>
        <v>#VALUE!</v>
      </c>
      <c r="M78" s="8" t="e">
        <f t="shared" si="9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59" t="s">
        <v>108</v>
      </c>
      <c r="D79" s="48" t="str">
        <f t="shared" si="10"/>
        <v>E</v>
      </c>
      <c r="E79" s="16"/>
      <c r="F79" s="39">
        <v>40</v>
      </c>
      <c r="G79" s="62">
        <v>76</v>
      </c>
      <c r="H79" s="21"/>
      <c r="I79" s="63">
        <f t="shared" si="11"/>
        <v>61.6</v>
      </c>
      <c r="J79" s="8">
        <f t="shared" si="8"/>
        <v>62</v>
      </c>
      <c r="K79" s="8">
        <f t="shared" si="12"/>
        <v>62</v>
      </c>
      <c r="L79" s="8" t="e">
        <f t="shared" si="13"/>
        <v>#VALUE!</v>
      </c>
      <c r="M79" s="8" t="e">
        <f t="shared" si="9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59" t="s">
        <v>109</v>
      </c>
      <c r="D80" s="48" t="str">
        <f t="shared" si="10"/>
        <v>E</v>
      </c>
      <c r="E80" s="16"/>
      <c r="F80" s="39">
        <v>45</v>
      </c>
      <c r="G80" s="62">
        <v>80</v>
      </c>
      <c r="H80" s="21"/>
      <c r="I80" s="63">
        <f t="shared" si="11"/>
        <v>66</v>
      </c>
      <c r="J80" s="8">
        <f t="shared" si="8"/>
        <v>66</v>
      </c>
      <c r="K80" s="8">
        <f t="shared" si="12"/>
        <v>66</v>
      </c>
      <c r="L80" s="8" t="e">
        <f t="shared" si="13"/>
        <v>#VALUE!</v>
      </c>
      <c r="M80" s="8" t="e">
        <f t="shared" si="9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59" t="s">
        <v>110</v>
      </c>
      <c r="D81" s="48" t="str">
        <f t="shared" si="10"/>
        <v>E</v>
      </c>
      <c r="E81" s="16"/>
      <c r="F81" s="39">
        <v>40</v>
      </c>
      <c r="G81" s="62">
        <v>88</v>
      </c>
      <c r="H81" s="21"/>
      <c r="I81" s="63">
        <f t="shared" si="11"/>
        <v>68.8</v>
      </c>
      <c r="J81" s="8">
        <f t="shared" si="8"/>
        <v>69</v>
      </c>
      <c r="K81" s="8">
        <f t="shared" si="12"/>
        <v>69</v>
      </c>
      <c r="L81" s="8" t="e">
        <f t="shared" si="13"/>
        <v>#VALUE!</v>
      </c>
      <c r="M81" s="8" t="e">
        <f t="shared" si="9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59" t="s">
        <v>111</v>
      </c>
      <c r="D82" s="48" t="str">
        <f t="shared" si="10"/>
        <v>E</v>
      </c>
      <c r="E82" s="16"/>
      <c r="F82" s="39">
        <v>45</v>
      </c>
      <c r="G82" s="62">
        <v>44</v>
      </c>
      <c r="H82" s="65">
        <v>84</v>
      </c>
      <c r="I82" s="63">
        <f>IF(G82="D","D",(F82*40/100)+(H82*60/100))</f>
        <v>68.400000000000006</v>
      </c>
      <c r="J82" s="8">
        <f t="shared" si="8"/>
        <v>44</v>
      </c>
      <c r="K82" s="8">
        <f t="shared" si="12"/>
        <v>44</v>
      </c>
      <c r="L82" s="8" t="e">
        <f t="shared" si="13"/>
        <v>#VALUE!</v>
      </c>
      <c r="M82" s="8" t="e">
        <f t="shared" si="9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59" t="s">
        <v>112</v>
      </c>
      <c r="D83" s="48" t="str">
        <f t="shared" si="10"/>
        <v>E</v>
      </c>
      <c r="E83" s="16"/>
      <c r="F83" s="39">
        <v>50</v>
      </c>
      <c r="G83" s="62">
        <v>72</v>
      </c>
      <c r="H83" s="21"/>
      <c r="I83" s="63">
        <f t="shared" si="11"/>
        <v>63.2</v>
      </c>
      <c r="J83" s="8">
        <f t="shared" si="8"/>
        <v>63</v>
      </c>
      <c r="K83" s="8">
        <f t="shared" si="12"/>
        <v>63</v>
      </c>
      <c r="L83" s="8" t="e">
        <f t="shared" si="13"/>
        <v>#VALUE!</v>
      </c>
      <c r="M83" s="8" t="e">
        <f t="shared" si="9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59" t="s">
        <v>113</v>
      </c>
      <c r="D84" s="48" t="str">
        <f t="shared" si="10"/>
        <v>B</v>
      </c>
      <c r="E84" s="16"/>
      <c r="F84" s="39">
        <v>78</v>
      </c>
      <c r="G84" s="62">
        <v>96</v>
      </c>
      <c r="H84" s="21"/>
      <c r="I84" s="63">
        <f>IF(G84="D","D",(F84*40/100)+(G84*60/100))</f>
        <v>88.8</v>
      </c>
      <c r="J84" s="8">
        <f t="shared" si="8"/>
        <v>89</v>
      </c>
      <c r="K84" s="8">
        <f t="shared" si="12"/>
        <v>89</v>
      </c>
      <c r="L84" s="8" t="e">
        <f t="shared" si="13"/>
        <v>#VALUE!</v>
      </c>
      <c r="M84" s="8" t="e">
        <f t="shared" si="9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59" t="s">
        <v>114</v>
      </c>
      <c r="D85" s="48" t="str">
        <f t="shared" si="10"/>
        <v>E</v>
      </c>
      <c r="E85" s="16"/>
      <c r="F85" s="39">
        <v>55</v>
      </c>
      <c r="G85" s="62">
        <v>68</v>
      </c>
      <c r="H85" s="21"/>
      <c r="I85" s="63">
        <f t="shared" ref="I85:I88" si="14">IF(G85="D","D",(F85*40/100)+(G85*60/100))</f>
        <v>62.8</v>
      </c>
      <c r="J85" s="8">
        <f t="shared" si="8"/>
        <v>63</v>
      </c>
      <c r="K85" s="8">
        <f t="shared" si="12"/>
        <v>63</v>
      </c>
      <c r="L85" s="8" t="e">
        <f t="shared" si="13"/>
        <v>#VALUE!</v>
      </c>
      <c r="M85" s="8" t="e">
        <f t="shared" si="9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59" t="s">
        <v>115</v>
      </c>
      <c r="D86" s="48" t="str">
        <f t="shared" si="10"/>
        <v>E</v>
      </c>
      <c r="E86" s="16"/>
      <c r="F86" s="39">
        <v>45</v>
      </c>
      <c r="G86" s="62">
        <v>84</v>
      </c>
      <c r="H86" s="21"/>
      <c r="I86" s="63">
        <f t="shared" si="14"/>
        <v>68.400000000000006</v>
      </c>
      <c r="J86" s="8">
        <f t="shared" si="8"/>
        <v>68</v>
      </c>
      <c r="K86" s="8">
        <f t="shared" si="12"/>
        <v>68</v>
      </c>
      <c r="L86" s="8" t="e">
        <f t="shared" si="13"/>
        <v>#VALUE!</v>
      </c>
      <c r="M86" s="8" t="e">
        <f t="shared" si="9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59" t="s">
        <v>116</v>
      </c>
      <c r="D87" s="48" t="str">
        <f t="shared" si="10"/>
        <v>E</v>
      </c>
      <c r="E87" s="16"/>
      <c r="F87" s="39">
        <v>60</v>
      </c>
      <c r="G87" s="62">
        <v>68</v>
      </c>
      <c r="H87" s="21"/>
      <c r="I87" s="63">
        <f t="shared" si="14"/>
        <v>64.8</v>
      </c>
      <c r="J87" s="8">
        <f t="shared" si="8"/>
        <v>65</v>
      </c>
      <c r="K87" s="8">
        <f t="shared" si="12"/>
        <v>65</v>
      </c>
      <c r="L87" s="8" t="e">
        <f t="shared" si="13"/>
        <v>#VALUE!</v>
      </c>
      <c r="M87" s="8" t="e">
        <f t="shared" si="9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59" t="s">
        <v>117</v>
      </c>
      <c r="D88" s="48" t="str">
        <f t="shared" si="10"/>
        <v>E</v>
      </c>
      <c r="E88" s="16"/>
      <c r="F88" s="39">
        <v>68</v>
      </c>
      <c r="G88" s="62">
        <v>68</v>
      </c>
      <c r="H88" s="21"/>
      <c r="I88" s="63">
        <f t="shared" si="14"/>
        <v>68</v>
      </c>
      <c r="J88" s="8">
        <f t="shared" si="8"/>
        <v>68</v>
      </c>
      <c r="K88" s="8">
        <f t="shared" si="12"/>
        <v>68</v>
      </c>
      <c r="L88" s="8" t="e">
        <f t="shared" si="13"/>
        <v>#VALUE!</v>
      </c>
      <c r="M88" s="8" t="e">
        <f t="shared" si="9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59" t="s">
        <v>118</v>
      </c>
      <c r="D89" s="48" t="str">
        <f>IF(I89&lt;=49,"F",IF(I89&lt;=59,"FX",IF(I89&lt;70,"E",IF(I89&lt;75,"D", IF(I89&lt;85,"C",IF(I89&lt;90,"B",IF(I89&lt;101,"A",IF(I89="D","DZ",IF(I89="MU","MU","")))))))))</f>
        <v>MU</v>
      </c>
      <c r="E89" s="16"/>
      <c r="F89" s="39" t="s">
        <v>164</v>
      </c>
      <c r="G89" s="62" t="s">
        <v>164</v>
      </c>
      <c r="H89" s="21"/>
      <c r="I89" s="19" t="str">
        <f>IF(G89="D","D",IF(G89="MU","MU",(F89*40/100)+(G89*60/100)))</f>
        <v>MU</v>
      </c>
      <c r="J89" s="8" t="e">
        <f t="shared" si="8"/>
        <v>#VALUE!</v>
      </c>
      <c r="K89" s="8" t="e">
        <f t="shared" si="12"/>
        <v>#VALUE!</v>
      </c>
      <c r="L89" s="8" t="e">
        <f t="shared" si="13"/>
        <v>#VALUE!</v>
      </c>
      <c r="M89" s="8" t="e">
        <f t="shared" si="9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59" t="s">
        <v>119</v>
      </c>
      <c r="D90" s="48" t="str">
        <f>IF(I90&lt;=49,"F",IF(I90&lt;=59,"FX",IF(I90&lt;70,"E",IF(I90&lt;75,"D", IF(I90&lt;85,"C",IF(I90&lt;90,"B",IF(I90&lt;101,"A",IF(I90="D","DZ",IF(I90="MU","MU","")))))))))</f>
        <v>MU</v>
      </c>
      <c r="E90" s="16"/>
      <c r="F90" s="39" t="s">
        <v>164</v>
      </c>
      <c r="G90" s="62" t="s">
        <v>164</v>
      </c>
      <c r="H90" s="21"/>
      <c r="I90" s="19" t="str">
        <f>IF(G90="D","D",IF(G90="MU","MU",(F90*40/100)+(G90*60/100)))</f>
        <v>MU</v>
      </c>
      <c r="J90" s="8" t="e">
        <f t="shared" si="8"/>
        <v>#VALUE!</v>
      </c>
      <c r="K90" s="8" t="e">
        <f t="shared" si="12"/>
        <v>#VALUE!</v>
      </c>
      <c r="L90" s="8" t="e">
        <f t="shared" si="13"/>
        <v>#VALUE!</v>
      </c>
      <c r="M90" s="8" t="e">
        <f t="shared" si="9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59" t="s">
        <v>120</v>
      </c>
      <c r="D91" s="48" t="str">
        <f t="shared" si="10"/>
        <v>D</v>
      </c>
      <c r="E91" s="16"/>
      <c r="F91" s="39">
        <v>78</v>
      </c>
      <c r="G91" s="62">
        <v>72</v>
      </c>
      <c r="H91" s="21"/>
      <c r="I91" s="63">
        <f t="shared" ref="I91:I122" si="15">IF(G91="D","D",(F91*40/100)+(G91*60/100))</f>
        <v>74.400000000000006</v>
      </c>
      <c r="J91" s="8">
        <f t="shared" si="8"/>
        <v>74</v>
      </c>
      <c r="K91" s="8">
        <f t="shared" si="12"/>
        <v>74</v>
      </c>
      <c r="L91" s="8" t="e">
        <f t="shared" si="13"/>
        <v>#VALUE!</v>
      </c>
      <c r="M91" s="8" t="e">
        <f t="shared" si="9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59" t="s">
        <v>121</v>
      </c>
      <c r="D92" s="48" t="str">
        <f t="shared" si="10"/>
        <v>C</v>
      </c>
      <c r="E92" s="16"/>
      <c r="F92" s="39">
        <v>70</v>
      </c>
      <c r="G92" s="62">
        <v>84</v>
      </c>
      <c r="H92" s="21"/>
      <c r="I92" s="63">
        <f t="shared" si="15"/>
        <v>78.400000000000006</v>
      </c>
      <c r="J92" s="8">
        <f t="shared" si="8"/>
        <v>78</v>
      </c>
      <c r="K92" s="8">
        <f t="shared" si="12"/>
        <v>78</v>
      </c>
      <c r="L92" s="8" t="e">
        <f t="shared" si="13"/>
        <v>#VALUE!</v>
      </c>
      <c r="M92" s="8" t="e">
        <f t="shared" si="9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59" t="s">
        <v>122</v>
      </c>
      <c r="D93" s="48" t="str">
        <f t="shared" si="10"/>
        <v>A</v>
      </c>
      <c r="E93" s="16"/>
      <c r="F93" s="39">
        <v>75</v>
      </c>
      <c r="G93" s="62">
        <v>100</v>
      </c>
      <c r="H93" s="21"/>
      <c r="I93" s="63">
        <f t="shared" si="15"/>
        <v>90</v>
      </c>
      <c r="J93" s="8">
        <f t="shared" si="8"/>
        <v>90</v>
      </c>
      <c r="K93" s="8">
        <f t="shared" si="12"/>
        <v>90</v>
      </c>
      <c r="L93" s="8" t="e">
        <f t="shared" si="13"/>
        <v>#VALUE!</v>
      </c>
      <c r="M93" s="8" t="e">
        <f t="shared" si="9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59" t="s">
        <v>123</v>
      </c>
      <c r="D94" s="48" t="str">
        <f t="shared" si="10"/>
        <v>E</v>
      </c>
      <c r="E94" s="16"/>
      <c r="F94" s="39">
        <v>68</v>
      </c>
      <c r="G94" s="62">
        <v>56</v>
      </c>
      <c r="H94" s="21"/>
      <c r="I94" s="63">
        <f t="shared" si="15"/>
        <v>60.8</v>
      </c>
      <c r="J94" s="8">
        <f t="shared" si="8"/>
        <v>61</v>
      </c>
      <c r="K94" s="8">
        <f t="shared" si="12"/>
        <v>61</v>
      </c>
      <c r="L94" s="8" t="e">
        <f t="shared" si="13"/>
        <v>#VALUE!</v>
      </c>
      <c r="M94" s="8" t="e">
        <f t="shared" si="9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59" t="s">
        <v>124</v>
      </c>
      <c r="D95" s="48" t="str">
        <f t="shared" si="10"/>
        <v>B</v>
      </c>
      <c r="E95" s="16"/>
      <c r="F95" s="39">
        <v>80</v>
      </c>
      <c r="G95" s="62">
        <v>92</v>
      </c>
      <c r="H95" s="21"/>
      <c r="I95" s="63">
        <f t="shared" si="15"/>
        <v>87.2</v>
      </c>
      <c r="J95" s="8">
        <f t="shared" si="8"/>
        <v>87</v>
      </c>
      <c r="K95" s="8">
        <f t="shared" si="12"/>
        <v>87</v>
      </c>
      <c r="L95" s="8" t="e">
        <f t="shared" si="13"/>
        <v>#VALUE!</v>
      </c>
      <c r="M95" s="8" t="e">
        <f t="shared" si="9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59" t="s">
        <v>125</v>
      </c>
      <c r="D96" s="48" t="s">
        <v>164</v>
      </c>
      <c r="E96" s="16"/>
      <c r="F96" s="39" t="s">
        <v>164</v>
      </c>
      <c r="G96" s="62" t="s">
        <v>164</v>
      </c>
      <c r="H96" s="21"/>
      <c r="I96" s="19" t="str">
        <f>IF(G89="D","D",IF(G89="MU","MU",(F89*40/100)+(G89*60/100)))</f>
        <v>MU</v>
      </c>
      <c r="J96" s="8" t="e">
        <f t="shared" si="8"/>
        <v>#VALUE!</v>
      </c>
      <c r="K96" s="8" t="e">
        <f t="shared" si="12"/>
        <v>#VALUE!</v>
      </c>
      <c r="L96" s="8" t="e">
        <f t="shared" si="13"/>
        <v>#VALUE!</v>
      </c>
      <c r="M96" s="8" t="e">
        <f t="shared" si="9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59" t="s">
        <v>126</v>
      </c>
      <c r="D97" s="48" t="s">
        <v>164</v>
      </c>
      <c r="E97" s="16"/>
      <c r="F97" s="39" t="s">
        <v>164</v>
      </c>
      <c r="G97" s="62" t="s">
        <v>164</v>
      </c>
      <c r="H97" s="21"/>
      <c r="I97" s="19" t="str">
        <f>IF(G90="D","D",IF(G90="MU","MU",(F90*40/100)+(G90*60/100)))</f>
        <v>MU</v>
      </c>
      <c r="J97" s="8" t="e">
        <f t="shared" si="8"/>
        <v>#VALUE!</v>
      </c>
      <c r="K97" s="8" t="e">
        <f t="shared" si="12"/>
        <v>#VALUE!</v>
      </c>
      <c r="L97" s="8" t="e">
        <f t="shared" si="13"/>
        <v>#VALUE!</v>
      </c>
      <c r="M97" s="8" t="e">
        <f t="shared" si="9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59" t="s">
        <v>127</v>
      </c>
      <c r="D98" s="48" t="s">
        <v>164</v>
      </c>
      <c r="E98" s="16"/>
      <c r="F98" s="39" t="s">
        <v>164</v>
      </c>
      <c r="G98" s="62" t="s">
        <v>164</v>
      </c>
      <c r="H98" s="21"/>
      <c r="I98" s="19" t="str">
        <f>IF(G90="D","D",IF(G90="MU","MU",(F90*40/100)+(G90*60/100)))</f>
        <v>MU</v>
      </c>
      <c r="J98" s="8" t="e">
        <f t="shared" si="8"/>
        <v>#VALUE!</v>
      </c>
      <c r="K98" s="8" t="e">
        <f t="shared" si="12"/>
        <v>#VALUE!</v>
      </c>
      <c r="L98" s="8" t="e">
        <f t="shared" si="13"/>
        <v>#VALUE!</v>
      </c>
      <c r="M98" s="8" t="e">
        <f t="shared" si="9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59" t="s">
        <v>128</v>
      </c>
      <c r="D99" s="48" t="str">
        <f t="shared" si="10"/>
        <v>C</v>
      </c>
      <c r="E99" s="16"/>
      <c r="F99" s="39">
        <v>65</v>
      </c>
      <c r="G99" s="62">
        <v>64</v>
      </c>
      <c r="H99" s="21"/>
      <c r="I99" s="63">
        <f t="shared" ref="I99" si="16">IF(G92="D","D",IF(G92="MU","MU",(F92*40/100)+(G92*60/100)))</f>
        <v>78.400000000000006</v>
      </c>
      <c r="J99" s="8">
        <f t="shared" si="8"/>
        <v>64</v>
      </c>
      <c r="K99" s="8">
        <f t="shared" si="12"/>
        <v>64</v>
      </c>
      <c r="L99" s="8" t="e">
        <f t="shared" si="13"/>
        <v>#VALUE!</v>
      </c>
      <c r="M99" s="8" t="e">
        <f t="shared" si="9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59" t="s">
        <v>129</v>
      </c>
      <c r="D100" s="48" t="s">
        <v>164</v>
      </c>
      <c r="E100" s="16"/>
      <c r="F100" s="39" t="s">
        <v>164</v>
      </c>
      <c r="G100" s="62" t="s">
        <v>164</v>
      </c>
      <c r="H100" s="21"/>
      <c r="I100" s="19" t="s">
        <v>164</v>
      </c>
      <c r="J100" s="8" t="e">
        <f t="shared" si="8"/>
        <v>#VALUE!</v>
      </c>
      <c r="K100" s="8" t="e">
        <f t="shared" si="12"/>
        <v>#VALUE!</v>
      </c>
      <c r="L100" s="8" t="e">
        <f t="shared" si="13"/>
        <v>#VALUE!</v>
      </c>
      <c r="M100" s="8" t="e">
        <f t="shared" si="9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59" t="s">
        <v>130</v>
      </c>
      <c r="D101" s="48" t="s">
        <v>164</v>
      </c>
      <c r="E101" s="16"/>
      <c r="F101" s="39" t="s">
        <v>164</v>
      </c>
      <c r="G101" s="62" t="s">
        <v>164</v>
      </c>
      <c r="H101" s="21"/>
      <c r="I101" s="19" t="s">
        <v>164</v>
      </c>
      <c r="J101" s="8" t="e">
        <f t="shared" si="8"/>
        <v>#VALUE!</v>
      </c>
      <c r="K101" s="8" t="e">
        <f t="shared" si="12"/>
        <v>#VALUE!</v>
      </c>
      <c r="L101" s="8" t="e">
        <f t="shared" si="13"/>
        <v>#VALUE!</v>
      </c>
      <c r="M101" s="8" t="e">
        <f t="shared" si="9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59" t="s">
        <v>131</v>
      </c>
      <c r="D102" s="48" t="s">
        <v>164</v>
      </c>
      <c r="E102" s="16"/>
      <c r="F102" s="39" t="s">
        <v>164</v>
      </c>
      <c r="G102" s="62" t="s">
        <v>164</v>
      </c>
      <c r="H102" s="21"/>
      <c r="I102" s="19" t="s">
        <v>164</v>
      </c>
      <c r="J102" s="8" t="e">
        <f t="shared" si="8"/>
        <v>#VALUE!</v>
      </c>
      <c r="K102" s="8" t="e">
        <f t="shared" si="12"/>
        <v>#VALUE!</v>
      </c>
      <c r="L102" s="8" t="e">
        <f t="shared" si="13"/>
        <v>#VALUE!</v>
      </c>
      <c r="M102" s="8" t="e">
        <f t="shared" si="9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59" t="s">
        <v>132</v>
      </c>
      <c r="D103" s="48" t="str">
        <f t="shared" si="10"/>
        <v>E</v>
      </c>
      <c r="E103" s="16"/>
      <c r="F103" s="39">
        <v>48</v>
      </c>
      <c r="G103" s="62">
        <v>48</v>
      </c>
      <c r="H103" s="65">
        <v>84</v>
      </c>
      <c r="I103" s="63">
        <f>IF(G103="D","D",(F103*40/100)+(H103*60/100))</f>
        <v>69.599999999999994</v>
      </c>
      <c r="J103" s="8">
        <f t="shared" si="8"/>
        <v>48</v>
      </c>
      <c r="K103" s="8">
        <f t="shared" si="12"/>
        <v>48</v>
      </c>
      <c r="L103" s="8" t="e">
        <f t="shared" si="13"/>
        <v>#VALUE!</v>
      </c>
      <c r="M103" s="8" t="e">
        <f t="shared" si="9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59" t="s">
        <v>133</v>
      </c>
      <c r="D104" s="48" t="s">
        <v>164</v>
      </c>
      <c r="E104" s="16"/>
      <c r="F104" s="39" t="s">
        <v>164</v>
      </c>
      <c r="G104" s="62" t="s">
        <v>164</v>
      </c>
      <c r="H104" s="21"/>
      <c r="I104" s="19" t="s">
        <v>164</v>
      </c>
      <c r="J104" s="8" t="e">
        <f t="shared" si="8"/>
        <v>#VALUE!</v>
      </c>
      <c r="K104" s="8" t="e">
        <f t="shared" si="12"/>
        <v>#VALUE!</v>
      </c>
      <c r="L104" s="8" t="e">
        <f t="shared" si="13"/>
        <v>#VALUE!</v>
      </c>
      <c r="M104" s="8" t="e">
        <f t="shared" si="9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59" t="s">
        <v>134</v>
      </c>
      <c r="D105" s="48" t="s">
        <v>164</v>
      </c>
      <c r="E105" s="16"/>
      <c r="F105" s="39" t="s">
        <v>164</v>
      </c>
      <c r="G105" s="62" t="s">
        <v>164</v>
      </c>
      <c r="H105" s="21"/>
      <c r="I105" s="19" t="s">
        <v>164</v>
      </c>
      <c r="J105" s="8" t="e">
        <f t="shared" si="8"/>
        <v>#VALUE!</v>
      </c>
      <c r="K105" s="8" t="e">
        <f t="shared" si="12"/>
        <v>#VALUE!</v>
      </c>
      <c r="L105" s="8" t="e">
        <f t="shared" si="13"/>
        <v>#VALUE!</v>
      </c>
      <c r="M105" s="8" t="e">
        <f t="shared" si="9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59" t="s">
        <v>135</v>
      </c>
      <c r="D106" s="48" t="str">
        <f t="shared" si="10"/>
        <v>E</v>
      </c>
      <c r="E106" s="16"/>
      <c r="F106" s="39">
        <v>63</v>
      </c>
      <c r="G106" s="62">
        <v>64</v>
      </c>
      <c r="H106" s="21"/>
      <c r="I106" s="63">
        <f t="shared" si="15"/>
        <v>63.599999999999994</v>
      </c>
      <c r="J106" s="8">
        <f t="shared" si="8"/>
        <v>64</v>
      </c>
      <c r="K106" s="8">
        <f t="shared" si="12"/>
        <v>64</v>
      </c>
      <c r="L106" s="8" t="e">
        <f t="shared" si="13"/>
        <v>#VALUE!</v>
      </c>
      <c r="M106" s="8" t="e">
        <f t="shared" si="9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59" t="s">
        <v>136</v>
      </c>
      <c r="D107" s="48" t="str">
        <f t="shared" si="10"/>
        <v>D</v>
      </c>
      <c r="E107" s="16"/>
      <c r="F107" s="39">
        <v>50</v>
      </c>
      <c r="G107" s="62">
        <v>84</v>
      </c>
      <c r="H107" s="21"/>
      <c r="I107" s="63">
        <f t="shared" si="15"/>
        <v>70.400000000000006</v>
      </c>
      <c r="J107" s="8">
        <f t="shared" si="8"/>
        <v>70</v>
      </c>
      <c r="K107" s="8">
        <f t="shared" si="12"/>
        <v>70</v>
      </c>
      <c r="L107" s="8" t="e">
        <f t="shared" si="13"/>
        <v>#VALUE!</v>
      </c>
      <c r="M107" s="8" t="e">
        <f t="shared" si="9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59" t="s">
        <v>137</v>
      </c>
      <c r="D108" s="48" t="str">
        <f t="shared" si="10"/>
        <v>E</v>
      </c>
      <c r="E108" s="16"/>
      <c r="F108" s="39">
        <v>55</v>
      </c>
      <c r="G108" s="62">
        <v>64</v>
      </c>
      <c r="H108" s="21"/>
      <c r="I108" s="63">
        <f t="shared" si="15"/>
        <v>60.4</v>
      </c>
      <c r="J108" s="8">
        <f t="shared" si="8"/>
        <v>60</v>
      </c>
      <c r="K108" s="8">
        <f t="shared" si="12"/>
        <v>60</v>
      </c>
      <c r="L108" s="8" t="e">
        <f t="shared" si="13"/>
        <v>#VALUE!</v>
      </c>
      <c r="M108" s="8" t="e">
        <f t="shared" si="9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59" t="s">
        <v>138</v>
      </c>
      <c r="D109" s="48" t="str">
        <f t="shared" si="10"/>
        <v>E</v>
      </c>
      <c r="E109" s="16"/>
      <c r="F109" s="39">
        <v>55</v>
      </c>
      <c r="G109" s="62">
        <v>64</v>
      </c>
      <c r="H109" s="21"/>
      <c r="I109" s="63">
        <f t="shared" si="15"/>
        <v>60.4</v>
      </c>
      <c r="J109" s="8">
        <f t="shared" si="8"/>
        <v>60</v>
      </c>
      <c r="K109" s="8">
        <f t="shared" si="12"/>
        <v>60</v>
      </c>
      <c r="L109" s="8" t="e">
        <f t="shared" si="13"/>
        <v>#VALUE!</v>
      </c>
      <c r="M109" s="8" t="e">
        <f t="shared" si="9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59" t="s">
        <v>139</v>
      </c>
      <c r="D110" s="48" t="str">
        <f t="shared" si="10"/>
        <v>D</v>
      </c>
      <c r="E110" s="16"/>
      <c r="F110" s="39">
        <v>70</v>
      </c>
      <c r="G110" s="62">
        <v>72</v>
      </c>
      <c r="H110" s="21"/>
      <c r="I110" s="63">
        <f t="shared" si="15"/>
        <v>71.2</v>
      </c>
      <c r="J110" s="8">
        <f t="shared" si="8"/>
        <v>71</v>
      </c>
      <c r="K110" s="8">
        <f t="shared" si="12"/>
        <v>71</v>
      </c>
      <c r="L110" s="8" t="e">
        <f t="shared" si="13"/>
        <v>#VALUE!</v>
      </c>
      <c r="M110" s="8" t="e">
        <f t="shared" si="9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59" t="s">
        <v>140</v>
      </c>
      <c r="D111" s="48" t="str">
        <f t="shared" si="10"/>
        <v>E</v>
      </c>
      <c r="E111" s="16"/>
      <c r="F111" s="39">
        <v>65</v>
      </c>
      <c r="G111" s="62">
        <v>72</v>
      </c>
      <c r="H111" s="21"/>
      <c r="I111" s="63">
        <f t="shared" si="15"/>
        <v>69.2</v>
      </c>
      <c r="J111" s="8">
        <f t="shared" si="8"/>
        <v>69</v>
      </c>
      <c r="K111" s="8">
        <f t="shared" si="12"/>
        <v>69</v>
      </c>
      <c r="L111" s="8" t="e">
        <f t="shared" si="13"/>
        <v>#VALUE!</v>
      </c>
      <c r="M111" s="8" t="e">
        <f t="shared" si="9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59" t="s">
        <v>141</v>
      </c>
      <c r="D112" s="48" t="str">
        <f t="shared" si="10"/>
        <v>E</v>
      </c>
      <c r="E112" s="16"/>
      <c r="F112" s="39">
        <v>60</v>
      </c>
      <c r="G112" s="62">
        <v>68</v>
      </c>
      <c r="H112" s="21"/>
      <c r="I112" s="63">
        <f t="shared" si="15"/>
        <v>64.8</v>
      </c>
      <c r="J112" s="8">
        <f t="shared" si="8"/>
        <v>65</v>
      </c>
      <c r="K112" s="8">
        <f t="shared" si="12"/>
        <v>65</v>
      </c>
      <c r="L112" s="8" t="e">
        <f t="shared" si="13"/>
        <v>#VALUE!</v>
      </c>
      <c r="M112" s="8" t="e">
        <f t="shared" si="9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59" t="s">
        <v>142</v>
      </c>
      <c r="D113" s="48" t="str">
        <f t="shared" si="10"/>
        <v>E</v>
      </c>
      <c r="E113" s="16"/>
      <c r="F113" s="39">
        <v>40</v>
      </c>
      <c r="G113" s="62">
        <v>56</v>
      </c>
      <c r="H113" s="64">
        <v>88</v>
      </c>
      <c r="I113" s="63">
        <f>IF(G113="D","D",(F113*40/100)+(H113*60/100))</f>
        <v>68.8</v>
      </c>
      <c r="J113" s="8">
        <f t="shared" si="8"/>
        <v>50</v>
      </c>
      <c r="K113" s="8">
        <f t="shared" si="12"/>
        <v>50</v>
      </c>
      <c r="L113" s="8" t="e">
        <f t="shared" si="13"/>
        <v>#VALUE!</v>
      </c>
      <c r="M113" s="8" t="e">
        <f t="shared" si="9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59" t="s">
        <v>143</v>
      </c>
      <c r="D114" s="48" t="str">
        <f t="shared" si="10"/>
        <v>E</v>
      </c>
      <c r="E114" s="16"/>
      <c r="F114" s="39">
        <v>48</v>
      </c>
      <c r="G114" s="62">
        <v>68</v>
      </c>
      <c r="H114" s="21"/>
      <c r="I114" s="63">
        <f t="shared" si="15"/>
        <v>60</v>
      </c>
      <c r="J114" s="8">
        <f t="shared" si="8"/>
        <v>60</v>
      </c>
      <c r="K114" s="8">
        <f t="shared" si="12"/>
        <v>60</v>
      </c>
      <c r="L114" s="8" t="e">
        <f t="shared" si="13"/>
        <v>#VALUE!</v>
      </c>
      <c r="M114" s="8" t="e">
        <f t="shared" si="9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59" t="s">
        <v>144</v>
      </c>
      <c r="D115" s="48" t="str">
        <f t="shared" si="10"/>
        <v>E</v>
      </c>
      <c r="E115" s="16"/>
      <c r="F115" s="39">
        <v>53</v>
      </c>
      <c r="G115" s="62">
        <v>68</v>
      </c>
      <c r="H115" s="21"/>
      <c r="I115" s="63">
        <f t="shared" si="15"/>
        <v>62</v>
      </c>
      <c r="J115" s="8">
        <f t="shared" si="8"/>
        <v>62</v>
      </c>
      <c r="K115" s="8">
        <f t="shared" si="12"/>
        <v>62</v>
      </c>
      <c r="L115" s="8" t="e">
        <f t="shared" si="13"/>
        <v>#VALUE!</v>
      </c>
      <c r="M115" s="8" t="e">
        <f t="shared" si="9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59" t="s">
        <v>145</v>
      </c>
      <c r="D116" s="48" t="str">
        <f t="shared" si="10"/>
        <v>E</v>
      </c>
      <c r="E116" s="16"/>
      <c r="F116" s="39">
        <v>30</v>
      </c>
      <c r="G116" s="62">
        <v>88</v>
      </c>
      <c r="H116" s="21"/>
      <c r="I116" s="63">
        <f t="shared" si="15"/>
        <v>64.8</v>
      </c>
      <c r="J116" s="8">
        <f t="shared" si="8"/>
        <v>65</v>
      </c>
      <c r="K116" s="8">
        <f t="shared" si="12"/>
        <v>65</v>
      </c>
      <c r="L116" s="8" t="e">
        <f t="shared" si="13"/>
        <v>#VALUE!</v>
      </c>
      <c r="M116" s="8" t="e">
        <f t="shared" si="9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59" t="s">
        <v>146</v>
      </c>
      <c r="D117" s="48" t="str">
        <f t="shared" si="10"/>
        <v>C</v>
      </c>
      <c r="E117" s="16"/>
      <c r="F117" s="39">
        <v>63</v>
      </c>
      <c r="G117" s="62">
        <v>84</v>
      </c>
      <c r="H117" s="21"/>
      <c r="I117" s="63">
        <f t="shared" si="15"/>
        <v>75.599999999999994</v>
      </c>
      <c r="J117" s="8">
        <f t="shared" si="8"/>
        <v>76</v>
      </c>
      <c r="K117" s="8">
        <f t="shared" si="12"/>
        <v>76</v>
      </c>
      <c r="L117" s="8" t="e">
        <f t="shared" si="13"/>
        <v>#VALUE!</v>
      </c>
      <c r="M117" s="8" t="e">
        <f t="shared" si="9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59" t="s">
        <v>147</v>
      </c>
      <c r="D118" s="48" t="str">
        <f t="shared" si="10"/>
        <v>E</v>
      </c>
      <c r="E118" s="16"/>
      <c r="F118" s="39">
        <v>58</v>
      </c>
      <c r="G118" s="62">
        <v>64</v>
      </c>
      <c r="H118" s="21"/>
      <c r="I118" s="63">
        <f t="shared" si="15"/>
        <v>61.599999999999994</v>
      </c>
      <c r="J118" s="8">
        <f t="shared" si="8"/>
        <v>62</v>
      </c>
      <c r="K118" s="8">
        <f t="shared" si="12"/>
        <v>62</v>
      </c>
      <c r="L118" s="8" t="e">
        <f t="shared" si="13"/>
        <v>#VALUE!</v>
      </c>
      <c r="M118" s="8" t="e">
        <f t="shared" si="9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59" t="s">
        <v>148</v>
      </c>
      <c r="D119" s="48" t="str">
        <f t="shared" si="10"/>
        <v>B</v>
      </c>
      <c r="E119" s="16"/>
      <c r="F119" s="39">
        <v>80</v>
      </c>
      <c r="G119" s="62">
        <v>96</v>
      </c>
      <c r="H119" s="21"/>
      <c r="I119" s="63">
        <f t="shared" si="15"/>
        <v>89.6</v>
      </c>
      <c r="J119" s="8">
        <f t="shared" si="8"/>
        <v>90</v>
      </c>
      <c r="K119" s="8">
        <f t="shared" si="12"/>
        <v>90</v>
      </c>
      <c r="L119" s="8" t="e">
        <f t="shared" si="13"/>
        <v>#VALUE!</v>
      </c>
      <c r="M119" s="8" t="e">
        <f t="shared" si="9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59" t="s">
        <v>149</v>
      </c>
      <c r="D120" s="48" t="str">
        <f t="shared" si="10"/>
        <v>C</v>
      </c>
      <c r="E120" s="16"/>
      <c r="F120" s="39">
        <v>63</v>
      </c>
      <c r="G120" s="62">
        <v>96</v>
      </c>
      <c r="H120" s="21"/>
      <c r="I120" s="63">
        <f t="shared" si="15"/>
        <v>82.8</v>
      </c>
      <c r="J120" s="8">
        <f t="shared" si="8"/>
        <v>83</v>
      </c>
      <c r="K120" s="8">
        <f t="shared" si="12"/>
        <v>83</v>
      </c>
      <c r="L120" s="8" t="e">
        <f t="shared" si="13"/>
        <v>#VALUE!</v>
      </c>
      <c r="M120" s="8" t="e">
        <f t="shared" si="9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7">IF(C121="","",P121)</f>
        <v/>
      </c>
      <c r="B121" s="58"/>
      <c r="C121" s="59"/>
      <c r="D121" s="48" t="str">
        <f t="shared" ref="D121:D122" si="18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5"/>
        <v>0</v>
      </c>
      <c r="J121" s="8" t="str">
        <f t="shared" ref="J121:J122" si="19">IF(G121="","",ROUND((F121*$J$3)+(G121*$J$4),0))</f>
        <v/>
      </c>
      <c r="K121" s="8" t="str">
        <f t="shared" ref="K121:K122" si="20">IF(J121&lt;20.5,"",J121)</f>
        <v/>
      </c>
      <c r="L121" s="8" t="str">
        <f t="shared" ref="L121:L122" si="21">IF(K121="","",(((K121-$K$6)/$K$5)*10)+50)</f>
        <v/>
      </c>
      <c r="M121" s="8" t="str">
        <f t="shared" ref="M121:M122" si="22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7"/>
        <v/>
      </c>
      <c r="B122" s="58"/>
      <c r="C122" s="59"/>
      <c r="D122" s="48" t="str">
        <f t="shared" si="18"/>
        <v>F</v>
      </c>
      <c r="E122" s="16"/>
      <c r="F122" s="42"/>
      <c r="G122" s="39"/>
      <c r="H122" s="21"/>
      <c r="I122" s="63">
        <f t="shared" si="15"/>
        <v>0</v>
      </c>
      <c r="J122" s="8" t="str">
        <f t="shared" si="19"/>
        <v/>
      </c>
      <c r="K122" s="8" t="str">
        <f t="shared" si="20"/>
        <v/>
      </c>
      <c r="L122" s="8" t="str">
        <f t="shared" si="21"/>
        <v/>
      </c>
      <c r="M122" s="8" t="str">
        <f t="shared" si="22"/>
        <v/>
      </c>
      <c r="P122" s="10">
        <v>114</v>
      </c>
      <c r="AG122" s="5"/>
      <c r="AH122" s="5"/>
      <c r="AI122" s="5"/>
      <c r="AJ122" s="5"/>
      <c r="AK122" s="5"/>
      <c r="AL122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120">
    <cfRule type="cellIs" dxfId="26" priority="6" operator="equal">
      <formula>"F"</formula>
    </cfRule>
    <cfRule type="cellIs" dxfId="25" priority="5" operator="equal">
      <formula>"FX"</formula>
    </cfRule>
    <cfRule type="cellIs" dxfId="24" priority="4" operator="equal">
      <formula>"DZ"</formula>
    </cfRule>
  </conditionalFormatting>
  <conditionalFormatting sqref="D121:D122">
    <cfRule type="cellIs" dxfId="23" priority="1" operator="equal">
      <formula>"DZ"</formula>
    </cfRule>
    <cfRule type="cellIs" dxfId="22" priority="2" operator="equal">
      <formula>"FX"</formula>
    </cfRule>
    <cfRule type="cellIs" dxfId="21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100" activePane="bottomRight" state="frozen"/>
      <selection pane="topRight" activeCell="B1" sqref="B1"/>
      <selection pane="bottomLeft" activeCell="A7" sqref="A7"/>
      <selection pane="bottomRight" activeCell="B109" sqref="B109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0" t="s">
        <v>25</v>
      </c>
      <c r="B1" s="90"/>
      <c r="C1" s="90"/>
      <c r="D1" s="90"/>
    </row>
    <row r="2" spans="1:38">
      <c r="A2" s="90"/>
      <c r="B2" s="90"/>
      <c r="C2" s="90"/>
      <c r="D2" s="90"/>
      <c r="J2" s="8">
        <v>2</v>
      </c>
    </row>
    <row r="3" spans="1:38">
      <c r="A3" s="15" t="s">
        <v>1</v>
      </c>
      <c r="C3" s="91" t="s">
        <v>155</v>
      </c>
      <c r="D3" s="91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1" t="s">
        <v>156</v>
      </c>
      <c r="D4" s="91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9" t="s">
        <v>28</v>
      </c>
      <c r="G5" s="89"/>
      <c r="H5" s="89"/>
      <c r="I5" s="89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50</v>
      </c>
      <c r="G7" s="62">
        <v>73</v>
      </c>
      <c r="H7" s="21"/>
      <c r="I7" s="63">
        <f>IF(G7="D","D",(F7*40/100)+(G7*60/100))</f>
        <v>63.8</v>
      </c>
      <c r="J7" s="8">
        <f t="shared" ref="J7:J70" si="1">IF(G7="","",ROUND((F7*$J$3)+(G7*$J$4),0))</f>
        <v>64</v>
      </c>
      <c r="K7" s="8">
        <f>IF(J7&lt;20.5,"",J7)</f>
        <v>64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2" t="s">
        <v>10</v>
      </c>
      <c r="R7" s="23" t="s">
        <v>11</v>
      </c>
      <c r="S7" s="88" t="s">
        <v>15</v>
      </c>
      <c r="T7" s="88"/>
      <c r="U7" s="88"/>
      <c r="V7" s="88"/>
      <c r="W7" s="88"/>
      <c r="X7" s="88"/>
      <c r="Y7" s="88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D</v>
      </c>
      <c r="E8" s="16"/>
      <c r="F8" s="39">
        <v>85</v>
      </c>
      <c r="G8" s="62">
        <v>60</v>
      </c>
      <c r="H8" s="21"/>
      <c r="I8" s="63">
        <f t="shared" ref="I8:I15" si="3">IF(G8="D","D",(F8*40/100)+(G8*60/100))</f>
        <v>70</v>
      </c>
      <c r="J8" s="8">
        <f t="shared" si="1"/>
        <v>70</v>
      </c>
      <c r="K8" s="8">
        <f t="shared" ref="K8:K71" si="4">IF(J8&lt;20.5,"",J8)</f>
        <v>70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2"/>
      <c r="R8" s="23" t="s">
        <v>12</v>
      </c>
      <c r="S8" s="88"/>
      <c r="T8" s="88"/>
      <c r="U8" s="88"/>
      <c r="V8" s="88"/>
      <c r="W8" s="88"/>
      <c r="X8" s="88"/>
      <c r="Y8" s="88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65</v>
      </c>
      <c r="G9" s="62">
        <v>68</v>
      </c>
      <c r="H9" s="21"/>
      <c r="I9" s="63">
        <f t="shared" si="3"/>
        <v>66.8</v>
      </c>
      <c r="J9" s="8">
        <f t="shared" si="1"/>
        <v>67</v>
      </c>
      <c r="K9" s="8">
        <f t="shared" si="4"/>
        <v>67</v>
      </c>
      <c r="L9" s="8" t="e">
        <f t="shared" si="5"/>
        <v>#VALUE!</v>
      </c>
      <c r="M9" s="8" t="e">
        <f t="shared" si="6"/>
        <v>#VALUE!</v>
      </c>
      <c r="P9" s="10">
        <v>3</v>
      </c>
      <c r="Q9" s="92"/>
      <c r="R9" s="23" t="s">
        <v>13</v>
      </c>
      <c r="S9" s="88"/>
      <c r="T9" s="88"/>
      <c r="U9" s="88"/>
      <c r="V9" s="88"/>
      <c r="W9" s="88"/>
      <c r="X9" s="88"/>
      <c r="Y9" s="88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60</v>
      </c>
      <c r="G10" s="62">
        <v>68</v>
      </c>
      <c r="H10" s="21"/>
      <c r="I10" s="63">
        <f t="shared" si="3"/>
        <v>64.8</v>
      </c>
      <c r="J10" s="8">
        <f t="shared" si="1"/>
        <v>65</v>
      </c>
      <c r="K10" s="8">
        <f t="shared" si="4"/>
        <v>65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2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163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2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C</v>
      </c>
      <c r="E12" s="16"/>
      <c r="F12" s="39">
        <v>87</v>
      </c>
      <c r="G12" s="62">
        <v>83</v>
      </c>
      <c r="H12" s="21"/>
      <c r="I12" s="63">
        <f t="shared" si="3"/>
        <v>84.6</v>
      </c>
      <c r="J12" s="8">
        <f t="shared" si="1"/>
        <v>85</v>
      </c>
      <c r="K12" s="8">
        <f t="shared" si="4"/>
        <v>85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67</v>
      </c>
      <c r="G13" s="62">
        <v>75</v>
      </c>
      <c r="H13" s="21"/>
      <c r="I13" s="63">
        <f t="shared" si="3"/>
        <v>71.8</v>
      </c>
      <c r="J13" s="8">
        <f t="shared" si="1"/>
        <v>72</v>
      </c>
      <c r="K13" s="8">
        <f t="shared" si="4"/>
        <v>72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50</v>
      </c>
      <c r="G14" s="62">
        <v>93</v>
      </c>
      <c r="H14" s="21"/>
      <c r="I14" s="63">
        <f t="shared" si="3"/>
        <v>75.8</v>
      </c>
      <c r="J14" s="8">
        <f t="shared" si="1"/>
        <v>76</v>
      </c>
      <c r="K14" s="8">
        <f t="shared" si="4"/>
        <v>76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63</v>
      </c>
      <c r="G15" s="62">
        <v>86</v>
      </c>
      <c r="H15" s="21"/>
      <c r="I15" s="63">
        <f t="shared" si="3"/>
        <v>76.8</v>
      </c>
      <c r="J15" s="8">
        <f t="shared" si="1"/>
        <v>77</v>
      </c>
      <c r="K15" s="8">
        <f t="shared" si="4"/>
        <v>77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163</v>
      </c>
      <c r="G16" s="62" t="s">
        <v>19</v>
      </c>
      <c r="H16" s="21"/>
      <c r="I16" s="63" t="str">
        <f>IF(G16="D","D",(F16*40/100)+(G16*60/100))</f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E</v>
      </c>
      <c r="E17" s="16"/>
      <c r="F17" s="39">
        <v>63</v>
      </c>
      <c r="G17" s="62">
        <v>60</v>
      </c>
      <c r="H17" s="21"/>
      <c r="I17" s="63">
        <f t="shared" ref="I17:I80" si="7">IF(G17="D","D",(F17*40/100)+(G17*60/100))</f>
        <v>61.2</v>
      </c>
      <c r="J17" s="8">
        <f t="shared" si="1"/>
        <v>61</v>
      </c>
      <c r="K17" s="8">
        <f t="shared" si="4"/>
        <v>61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D</v>
      </c>
      <c r="E18" s="16"/>
      <c r="F18" s="39">
        <v>55</v>
      </c>
      <c r="G18" s="62">
        <v>83</v>
      </c>
      <c r="H18" s="21"/>
      <c r="I18" s="63">
        <f t="shared" si="7"/>
        <v>71.8</v>
      </c>
      <c r="J18" s="8">
        <f t="shared" si="1"/>
        <v>72</v>
      </c>
      <c r="K18" s="8">
        <f t="shared" si="4"/>
        <v>72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83</v>
      </c>
      <c r="H19" s="21"/>
      <c r="I19" s="63">
        <f t="shared" si="7"/>
        <v>78.599999999999994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60</v>
      </c>
      <c r="G20" s="62">
        <v>66</v>
      </c>
      <c r="H20" s="21"/>
      <c r="I20" s="63">
        <f t="shared" si="7"/>
        <v>63.6</v>
      </c>
      <c r="J20" s="8">
        <f t="shared" si="1"/>
        <v>64</v>
      </c>
      <c r="K20" s="8">
        <f t="shared" si="4"/>
        <v>64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73</v>
      </c>
      <c r="H21" s="21"/>
      <c r="I21" s="63">
        <f t="shared" si="7"/>
        <v>67.8</v>
      </c>
      <c r="J21" s="8">
        <f t="shared" si="1"/>
        <v>68</v>
      </c>
      <c r="K21" s="8">
        <f t="shared" si="4"/>
        <v>68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84</v>
      </c>
      <c r="G22" s="62">
        <v>58</v>
      </c>
      <c r="H22" s="21"/>
      <c r="I22" s="63">
        <f t="shared" si="7"/>
        <v>68.400000000000006</v>
      </c>
      <c r="J22" s="8">
        <f t="shared" si="1"/>
        <v>68</v>
      </c>
      <c r="K22" s="8">
        <f t="shared" si="4"/>
        <v>68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E</v>
      </c>
      <c r="E23" s="16"/>
      <c r="F23" s="39">
        <v>70</v>
      </c>
      <c r="G23" s="62">
        <v>54</v>
      </c>
      <c r="H23" s="21"/>
      <c r="I23" s="63">
        <f t="shared" si="7"/>
        <v>60.4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77</v>
      </c>
      <c r="G24" s="62">
        <v>81</v>
      </c>
      <c r="H24" s="21"/>
      <c r="I24" s="63">
        <f t="shared" si="7"/>
        <v>79.400000000000006</v>
      </c>
      <c r="J24" s="8">
        <f t="shared" si="1"/>
        <v>79</v>
      </c>
      <c r="K24" s="8">
        <f t="shared" si="4"/>
        <v>79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163</v>
      </c>
      <c r="G25" s="62" t="s">
        <v>19</v>
      </c>
      <c r="H25" s="21"/>
      <c r="I25" s="63" t="str">
        <f t="shared" si="7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58</v>
      </c>
      <c r="G26" s="62">
        <v>81</v>
      </c>
      <c r="H26" s="21"/>
      <c r="I26" s="63">
        <f t="shared" si="7"/>
        <v>71.8</v>
      </c>
      <c r="J26" s="8">
        <f t="shared" si="1"/>
        <v>72</v>
      </c>
      <c r="K26" s="8">
        <f t="shared" si="4"/>
        <v>72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E</v>
      </c>
      <c r="E27" s="16"/>
      <c r="F27" s="39">
        <v>41</v>
      </c>
      <c r="G27" s="62">
        <v>0</v>
      </c>
      <c r="H27" s="65">
        <v>75</v>
      </c>
      <c r="I27" s="63">
        <f>IF(G27="D","D",(F27*40/100)+(H27*60/100))</f>
        <v>61.4</v>
      </c>
      <c r="J27" s="8">
        <f t="shared" si="1"/>
        <v>16</v>
      </c>
      <c r="K27" s="8" t="str">
        <f t="shared" si="4"/>
        <v/>
      </c>
      <c r="L27" s="8" t="str">
        <f t="shared" si="5"/>
        <v/>
      </c>
      <c r="M27" s="8" t="str">
        <f t="shared" si="6"/>
        <v/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E</v>
      </c>
      <c r="E28" s="16"/>
      <c r="F28" s="39">
        <v>20</v>
      </c>
      <c r="G28" s="62">
        <v>87</v>
      </c>
      <c r="H28" s="21"/>
      <c r="I28" s="63">
        <f t="shared" si="7"/>
        <v>60.2</v>
      </c>
      <c r="J28" s="8">
        <f t="shared" si="1"/>
        <v>60</v>
      </c>
      <c r="K28" s="8">
        <f t="shared" si="4"/>
        <v>60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163</v>
      </c>
      <c r="G29" s="62" t="s">
        <v>19</v>
      </c>
      <c r="H29" s="21"/>
      <c r="I29" s="63" t="str">
        <f t="shared" si="7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E</v>
      </c>
      <c r="E30" s="16"/>
      <c r="F30" s="39">
        <v>60</v>
      </c>
      <c r="G30" s="62">
        <v>60</v>
      </c>
      <c r="H30" s="21"/>
      <c r="I30" s="63">
        <f t="shared" si="7"/>
        <v>60</v>
      </c>
      <c r="J30" s="8">
        <f t="shared" si="1"/>
        <v>60</v>
      </c>
      <c r="K30" s="8">
        <f t="shared" si="4"/>
        <v>60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63</v>
      </c>
      <c r="G31" s="62">
        <v>66</v>
      </c>
      <c r="H31" s="21"/>
      <c r="I31" s="63">
        <f t="shared" si="7"/>
        <v>64.8</v>
      </c>
      <c r="J31" s="8">
        <f t="shared" si="1"/>
        <v>65</v>
      </c>
      <c r="K31" s="8">
        <f t="shared" si="4"/>
        <v>65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74</v>
      </c>
      <c r="H32" s="21"/>
      <c r="I32" s="63">
        <f t="shared" si="7"/>
        <v>72.400000000000006</v>
      </c>
      <c r="J32" s="8">
        <f t="shared" si="1"/>
        <v>72</v>
      </c>
      <c r="K32" s="8">
        <f t="shared" si="4"/>
        <v>72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E</v>
      </c>
      <c r="E33" s="16"/>
      <c r="F33" s="39">
        <v>73</v>
      </c>
      <c r="G33" s="62">
        <v>63</v>
      </c>
      <c r="H33" s="21"/>
      <c r="I33" s="63">
        <f t="shared" si="7"/>
        <v>67</v>
      </c>
      <c r="J33" s="8">
        <f t="shared" si="1"/>
        <v>67</v>
      </c>
      <c r="K33" s="8">
        <f t="shared" si="4"/>
        <v>67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37</v>
      </c>
      <c r="G34" s="62">
        <v>76</v>
      </c>
      <c r="H34" s="21"/>
      <c r="I34" s="63">
        <f t="shared" si="7"/>
        <v>60.400000000000006</v>
      </c>
      <c r="J34" s="8">
        <f t="shared" si="1"/>
        <v>60</v>
      </c>
      <c r="K34" s="8">
        <f t="shared" si="4"/>
        <v>60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68</v>
      </c>
      <c r="G35" s="62">
        <v>73</v>
      </c>
      <c r="H35" s="21"/>
      <c r="I35" s="63">
        <f t="shared" si="7"/>
        <v>71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E</v>
      </c>
      <c r="E36" s="16"/>
      <c r="F36" s="39">
        <v>37</v>
      </c>
      <c r="G36" s="62">
        <v>76</v>
      </c>
      <c r="H36" s="21"/>
      <c r="I36" s="63">
        <f t="shared" si="7"/>
        <v>60.400000000000006</v>
      </c>
      <c r="J36" s="8">
        <f t="shared" si="1"/>
        <v>60</v>
      </c>
      <c r="K36" s="8">
        <f t="shared" si="4"/>
        <v>60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72</v>
      </c>
      <c r="G37" s="62">
        <v>68</v>
      </c>
      <c r="H37" s="21"/>
      <c r="I37" s="63">
        <f t="shared" si="7"/>
        <v>69.599999999999994</v>
      </c>
      <c r="J37" s="8">
        <f t="shared" si="1"/>
        <v>70</v>
      </c>
      <c r="K37" s="8">
        <f t="shared" si="4"/>
        <v>70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27</v>
      </c>
      <c r="G38" s="62">
        <v>82</v>
      </c>
      <c r="H38" s="21"/>
      <c r="I38" s="63">
        <f t="shared" si="7"/>
        <v>60</v>
      </c>
      <c r="J38" s="8">
        <f t="shared" si="1"/>
        <v>60</v>
      </c>
      <c r="K38" s="8">
        <f t="shared" si="4"/>
        <v>60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C</v>
      </c>
      <c r="E39" s="16"/>
      <c r="F39" s="39">
        <v>75</v>
      </c>
      <c r="G39" s="62">
        <v>81</v>
      </c>
      <c r="H39" s="21"/>
      <c r="I39" s="63">
        <f t="shared" si="7"/>
        <v>78.599999999999994</v>
      </c>
      <c r="J39" s="8">
        <f t="shared" si="1"/>
        <v>79</v>
      </c>
      <c r="K39" s="8">
        <f t="shared" si="4"/>
        <v>79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163</v>
      </c>
      <c r="G40" s="62" t="s">
        <v>19</v>
      </c>
      <c r="H40" s="21"/>
      <c r="I40" s="63" t="str">
        <f t="shared" si="7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59</v>
      </c>
      <c r="G41" s="62">
        <v>78</v>
      </c>
      <c r="H41" s="21"/>
      <c r="I41" s="63">
        <f t="shared" si="7"/>
        <v>70.400000000000006</v>
      </c>
      <c r="J41" s="8">
        <f t="shared" si="1"/>
        <v>70</v>
      </c>
      <c r="K41" s="8">
        <f t="shared" si="4"/>
        <v>70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45</v>
      </c>
      <c r="G42" s="62">
        <v>70</v>
      </c>
      <c r="H42" s="21"/>
      <c r="I42" s="63">
        <f t="shared" si="7"/>
        <v>60</v>
      </c>
      <c r="J42" s="8">
        <f t="shared" si="1"/>
        <v>60</v>
      </c>
      <c r="K42" s="8">
        <f t="shared" si="4"/>
        <v>60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43</v>
      </c>
      <c r="G43" s="62">
        <v>73</v>
      </c>
      <c r="H43" s="21"/>
      <c r="I43" s="63">
        <f t="shared" si="7"/>
        <v>61</v>
      </c>
      <c r="J43" s="8">
        <f t="shared" si="1"/>
        <v>61</v>
      </c>
      <c r="K43" s="8">
        <f t="shared" si="4"/>
        <v>61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28</v>
      </c>
      <c r="G44" s="62">
        <v>82</v>
      </c>
      <c r="H44" s="21"/>
      <c r="I44" s="63">
        <f t="shared" si="7"/>
        <v>60.400000000000006</v>
      </c>
      <c r="J44" s="8">
        <f t="shared" si="1"/>
        <v>60</v>
      </c>
      <c r="K44" s="8">
        <f t="shared" si="4"/>
        <v>60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70</v>
      </c>
      <c r="G45" s="62">
        <v>78</v>
      </c>
      <c r="H45" s="21"/>
      <c r="I45" s="63">
        <f t="shared" si="7"/>
        <v>74.8</v>
      </c>
      <c r="J45" s="8">
        <f t="shared" si="1"/>
        <v>75</v>
      </c>
      <c r="K45" s="8">
        <f t="shared" si="4"/>
        <v>75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30</v>
      </c>
      <c r="G46" s="62">
        <v>80</v>
      </c>
      <c r="H46" s="21"/>
      <c r="I46" s="63">
        <f t="shared" si="7"/>
        <v>60</v>
      </c>
      <c r="J46" s="8">
        <f t="shared" si="1"/>
        <v>60</v>
      </c>
      <c r="K46" s="8">
        <f t="shared" si="4"/>
        <v>60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B</v>
      </c>
      <c r="E47" s="16"/>
      <c r="F47" s="39">
        <v>85</v>
      </c>
      <c r="G47" s="62">
        <v>88</v>
      </c>
      <c r="H47" s="21"/>
      <c r="I47" s="63">
        <f t="shared" si="7"/>
        <v>86.8</v>
      </c>
      <c r="J47" s="8">
        <f t="shared" si="1"/>
        <v>87</v>
      </c>
      <c r="K47" s="8">
        <f t="shared" si="4"/>
        <v>87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80</v>
      </c>
      <c r="G48" s="62">
        <v>73</v>
      </c>
      <c r="H48" s="21"/>
      <c r="I48" s="63">
        <f t="shared" si="7"/>
        <v>75.8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85</v>
      </c>
      <c r="G49" s="62">
        <v>85</v>
      </c>
      <c r="H49" s="21"/>
      <c r="I49" s="63">
        <f t="shared" si="7"/>
        <v>85</v>
      </c>
      <c r="J49" s="8">
        <f t="shared" si="1"/>
        <v>85</v>
      </c>
      <c r="K49" s="8">
        <f t="shared" si="4"/>
        <v>85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D</v>
      </c>
      <c r="E50" s="16"/>
      <c r="F50" s="39">
        <v>70</v>
      </c>
      <c r="G50" s="62">
        <v>78</v>
      </c>
      <c r="H50" s="21"/>
      <c r="I50" s="63">
        <f t="shared" si="7"/>
        <v>74.8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30</v>
      </c>
      <c r="G51" s="62">
        <v>80</v>
      </c>
      <c r="H51" s="21"/>
      <c r="I51" s="63">
        <f t="shared" si="7"/>
        <v>60</v>
      </c>
      <c r="J51" s="8">
        <f t="shared" si="1"/>
        <v>60</v>
      </c>
      <c r="K51" s="8">
        <f t="shared" si="4"/>
        <v>60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87</v>
      </c>
      <c r="G52" s="62">
        <v>73</v>
      </c>
      <c r="H52" s="21"/>
      <c r="I52" s="63">
        <f t="shared" si="7"/>
        <v>78.599999999999994</v>
      </c>
      <c r="J52" s="8">
        <f t="shared" si="1"/>
        <v>79</v>
      </c>
      <c r="K52" s="8">
        <f t="shared" si="4"/>
        <v>79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30</v>
      </c>
      <c r="G53" s="62">
        <v>80</v>
      </c>
      <c r="H53" s="21"/>
      <c r="I53" s="63">
        <f t="shared" si="7"/>
        <v>60</v>
      </c>
      <c r="J53" s="8">
        <f t="shared" si="1"/>
        <v>60</v>
      </c>
      <c r="K53" s="8">
        <f t="shared" si="4"/>
        <v>60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65</v>
      </c>
      <c r="G54" s="62">
        <v>57</v>
      </c>
      <c r="H54" s="21"/>
      <c r="I54" s="63">
        <f t="shared" si="7"/>
        <v>60.2</v>
      </c>
      <c r="J54" s="8">
        <f t="shared" si="1"/>
        <v>60</v>
      </c>
      <c r="K54" s="8">
        <f t="shared" si="4"/>
        <v>60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E</v>
      </c>
      <c r="E55" s="16"/>
      <c r="F55" s="39">
        <v>53</v>
      </c>
      <c r="G55" s="62">
        <v>73</v>
      </c>
      <c r="H55" s="21"/>
      <c r="I55" s="63">
        <f t="shared" si="7"/>
        <v>65</v>
      </c>
      <c r="J55" s="8">
        <f t="shared" si="1"/>
        <v>65</v>
      </c>
      <c r="K55" s="8">
        <f t="shared" si="4"/>
        <v>65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50</v>
      </c>
      <c r="G56" s="62">
        <v>70</v>
      </c>
      <c r="H56" s="21"/>
      <c r="I56" s="63">
        <f t="shared" si="7"/>
        <v>62</v>
      </c>
      <c r="J56" s="8">
        <f t="shared" si="1"/>
        <v>62</v>
      </c>
      <c r="K56" s="8">
        <f t="shared" si="4"/>
        <v>62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D</v>
      </c>
      <c r="E57" s="16"/>
      <c r="F57" s="39">
        <v>61</v>
      </c>
      <c r="G57" s="62">
        <v>78</v>
      </c>
      <c r="H57" s="21"/>
      <c r="I57" s="63">
        <f t="shared" si="7"/>
        <v>71.199999999999989</v>
      </c>
      <c r="J57" s="8">
        <f t="shared" si="1"/>
        <v>71</v>
      </c>
      <c r="K57" s="8">
        <f t="shared" si="4"/>
        <v>71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C</v>
      </c>
      <c r="E58" s="16"/>
      <c r="F58" s="39">
        <v>70</v>
      </c>
      <c r="G58" s="62">
        <v>80</v>
      </c>
      <c r="H58" s="21"/>
      <c r="I58" s="63">
        <f t="shared" si="7"/>
        <v>76</v>
      </c>
      <c r="J58" s="8">
        <f t="shared" si="1"/>
        <v>76</v>
      </c>
      <c r="K58" s="8">
        <f t="shared" si="4"/>
        <v>76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40</v>
      </c>
      <c r="G59" s="62">
        <v>74</v>
      </c>
      <c r="H59" s="21"/>
      <c r="I59" s="63">
        <f t="shared" si="7"/>
        <v>60.4</v>
      </c>
      <c r="J59" s="8">
        <f t="shared" si="1"/>
        <v>60</v>
      </c>
      <c r="K59" s="8">
        <f t="shared" si="4"/>
        <v>60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58</v>
      </c>
      <c r="G60" s="62">
        <v>70</v>
      </c>
      <c r="H60" s="21"/>
      <c r="I60" s="63">
        <f t="shared" si="7"/>
        <v>65.2</v>
      </c>
      <c r="J60" s="8">
        <f t="shared" si="1"/>
        <v>65</v>
      </c>
      <c r="K60" s="8">
        <f t="shared" si="4"/>
        <v>65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40</v>
      </c>
      <c r="G61" s="62">
        <v>75</v>
      </c>
      <c r="H61" s="21"/>
      <c r="I61" s="63">
        <f t="shared" si="7"/>
        <v>61</v>
      </c>
      <c r="J61" s="8">
        <f t="shared" si="1"/>
        <v>61</v>
      </c>
      <c r="K61" s="8">
        <f t="shared" si="4"/>
        <v>61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44">
        <v>1702180190560</v>
      </c>
      <c r="C62" s="49" t="s">
        <v>91</v>
      </c>
      <c r="D62" s="50" t="str">
        <f t="shared" si="2"/>
        <v>C</v>
      </c>
      <c r="E62" s="40"/>
      <c r="F62" s="39">
        <v>75</v>
      </c>
      <c r="G62" s="39">
        <v>85</v>
      </c>
      <c r="H62" s="41"/>
      <c r="I62" s="63">
        <f t="shared" si="7"/>
        <v>81</v>
      </c>
      <c r="J62" s="8">
        <f t="shared" si="1"/>
        <v>81</v>
      </c>
      <c r="K62" s="8">
        <f t="shared" si="4"/>
        <v>81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45">
        <v>1702180357548</v>
      </c>
      <c r="C63" s="38" t="s">
        <v>92</v>
      </c>
      <c r="D63" s="48" t="str">
        <f t="shared" si="2"/>
        <v>B</v>
      </c>
      <c r="E63" s="16"/>
      <c r="F63" s="39">
        <v>80</v>
      </c>
      <c r="G63" s="39">
        <v>90</v>
      </c>
      <c r="H63" s="21"/>
      <c r="I63" s="63">
        <f t="shared" si="7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45">
        <v>1702180529098</v>
      </c>
      <c r="C64" s="38" t="s">
        <v>93</v>
      </c>
      <c r="D64" s="48" t="str">
        <f t="shared" si="2"/>
        <v>D</v>
      </c>
      <c r="E64" s="16"/>
      <c r="F64" s="39">
        <v>65</v>
      </c>
      <c r="G64" s="39">
        <v>80</v>
      </c>
      <c r="H64" s="21"/>
      <c r="I64" s="63">
        <f t="shared" si="7"/>
        <v>74</v>
      </c>
      <c r="J64" s="8">
        <f t="shared" si="1"/>
        <v>74</v>
      </c>
      <c r="K64" s="8">
        <f t="shared" si="4"/>
        <v>74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45">
        <v>1702180572716</v>
      </c>
      <c r="C65" s="38" t="s">
        <v>94</v>
      </c>
      <c r="D65" s="48" t="str">
        <f t="shared" si="2"/>
        <v>C</v>
      </c>
      <c r="E65" s="16"/>
      <c r="F65" s="39">
        <v>80</v>
      </c>
      <c r="G65" s="39">
        <v>85</v>
      </c>
      <c r="H65" s="21"/>
      <c r="I65" s="63">
        <f t="shared" si="7"/>
        <v>83</v>
      </c>
      <c r="J65" s="8">
        <f t="shared" si="1"/>
        <v>83</v>
      </c>
      <c r="K65" s="8">
        <f t="shared" si="4"/>
        <v>83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45">
        <v>1702180582330</v>
      </c>
      <c r="C66" s="38" t="s">
        <v>95</v>
      </c>
      <c r="D66" s="48" t="str">
        <f t="shared" si="2"/>
        <v>C</v>
      </c>
      <c r="E66" s="16"/>
      <c r="F66" s="39">
        <v>65</v>
      </c>
      <c r="G66" s="39">
        <v>85</v>
      </c>
      <c r="H66" s="21"/>
      <c r="I66" s="63">
        <f t="shared" si="7"/>
        <v>77</v>
      </c>
      <c r="J66" s="8">
        <f t="shared" si="1"/>
        <v>77</v>
      </c>
      <c r="K66" s="8">
        <f t="shared" si="4"/>
        <v>77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45">
        <v>1702180593074</v>
      </c>
      <c r="C67" s="38" t="s">
        <v>96</v>
      </c>
      <c r="D67" s="48" t="str">
        <f t="shared" si="2"/>
        <v>C</v>
      </c>
      <c r="E67" s="16"/>
      <c r="F67" s="39">
        <v>80</v>
      </c>
      <c r="G67" s="39">
        <v>85</v>
      </c>
      <c r="H67" s="21"/>
      <c r="I67" s="63">
        <f t="shared" si="7"/>
        <v>83</v>
      </c>
      <c r="J67" s="8">
        <f t="shared" si="1"/>
        <v>83</v>
      </c>
      <c r="K67" s="8">
        <f t="shared" si="4"/>
        <v>83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45">
        <v>1702180607218</v>
      </c>
      <c r="C68" s="38" t="s">
        <v>97</v>
      </c>
      <c r="D68" s="48" t="str">
        <f t="shared" si="2"/>
        <v>C</v>
      </c>
      <c r="E68" s="16"/>
      <c r="F68" s="39">
        <v>70</v>
      </c>
      <c r="G68" s="39">
        <v>85</v>
      </c>
      <c r="H68" s="21"/>
      <c r="I68" s="63">
        <f t="shared" si="7"/>
        <v>79</v>
      </c>
      <c r="J68" s="8">
        <f t="shared" si="1"/>
        <v>79</v>
      </c>
      <c r="K68" s="8">
        <f t="shared" si="4"/>
        <v>79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45">
        <v>1702180633096</v>
      </c>
      <c r="C69" s="38" t="s">
        <v>98</v>
      </c>
      <c r="D69" s="48" t="str">
        <f t="shared" si="2"/>
        <v>C</v>
      </c>
      <c r="E69" s="16"/>
      <c r="F69" s="39">
        <v>70</v>
      </c>
      <c r="G69" s="39">
        <v>80</v>
      </c>
      <c r="H69" s="21"/>
      <c r="I69" s="63">
        <f t="shared" si="7"/>
        <v>76</v>
      </c>
      <c r="J69" s="8">
        <f t="shared" si="1"/>
        <v>76</v>
      </c>
      <c r="K69" s="8">
        <f t="shared" si="4"/>
        <v>76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45">
        <v>1702180847856</v>
      </c>
      <c r="C70" s="38" t="s">
        <v>99</v>
      </c>
      <c r="D70" s="48" t="str">
        <f t="shared" si="2"/>
        <v>C</v>
      </c>
      <c r="E70" s="16"/>
      <c r="F70" s="39">
        <v>75</v>
      </c>
      <c r="G70" s="39">
        <v>80</v>
      </c>
      <c r="H70" s="21"/>
      <c r="I70" s="63">
        <f t="shared" si="7"/>
        <v>78</v>
      </c>
      <c r="J70" s="8">
        <f t="shared" si="1"/>
        <v>78</v>
      </c>
      <c r="K70" s="8">
        <f t="shared" si="4"/>
        <v>78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8" si="8">IF(C71="","",P71)</f>
        <v>65</v>
      </c>
      <c r="B71" s="45">
        <v>1702181010270</v>
      </c>
      <c r="C71" s="38" t="s">
        <v>100</v>
      </c>
      <c r="D71" s="48" t="str">
        <f t="shared" si="2"/>
        <v>C</v>
      </c>
      <c r="E71" s="16"/>
      <c r="F71" s="39">
        <v>70</v>
      </c>
      <c r="G71" s="39">
        <v>80</v>
      </c>
      <c r="H71" s="21"/>
      <c r="I71" s="63">
        <f t="shared" si="7"/>
        <v>76</v>
      </c>
      <c r="J71" s="8">
        <f t="shared" ref="J71:J128" si="9">IF(G71="","",ROUND((F71*$J$3)+(G71*$J$4),0))</f>
        <v>76</v>
      </c>
      <c r="K71" s="8">
        <f t="shared" si="4"/>
        <v>76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8"/>
        <v>66</v>
      </c>
      <c r="B72" s="45">
        <v>1702180020062</v>
      </c>
      <c r="C72" s="38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C</v>
      </c>
      <c r="E72" s="16"/>
      <c r="F72" s="39">
        <v>65</v>
      </c>
      <c r="G72" s="39">
        <v>85</v>
      </c>
      <c r="H72" s="21"/>
      <c r="I72" s="63">
        <f t="shared" si="7"/>
        <v>77</v>
      </c>
      <c r="J72" s="8">
        <f t="shared" si="9"/>
        <v>77</v>
      </c>
      <c r="K72" s="8">
        <f t="shared" ref="K72:K129" si="11">IF(J72&lt;20.5,"",J72)</f>
        <v>77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8"/>
        <v>67</v>
      </c>
      <c r="B73" s="45">
        <v>1702180125218</v>
      </c>
      <c r="C73" s="38" t="s">
        <v>102</v>
      </c>
      <c r="D73" s="48" t="str">
        <f t="shared" si="10"/>
        <v>C</v>
      </c>
      <c r="E73" s="16"/>
      <c r="F73" s="39">
        <v>70</v>
      </c>
      <c r="G73" s="39">
        <v>80</v>
      </c>
      <c r="H73" s="21"/>
      <c r="I73" s="63">
        <f t="shared" si="7"/>
        <v>76</v>
      </c>
      <c r="J73" s="8">
        <f t="shared" si="9"/>
        <v>76</v>
      </c>
      <c r="K73" s="8">
        <f t="shared" si="11"/>
        <v>76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8"/>
        <v>68</v>
      </c>
      <c r="B74" s="45">
        <v>1702180244390</v>
      </c>
      <c r="C74" s="38" t="s">
        <v>103</v>
      </c>
      <c r="D74" s="48" t="str">
        <f t="shared" si="10"/>
        <v>D</v>
      </c>
      <c r="E74" s="16"/>
      <c r="F74" s="39">
        <v>55</v>
      </c>
      <c r="G74" s="39">
        <v>80</v>
      </c>
      <c r="H74" s="21"/>
      <c r="I74" s="63">
        <f t="shared" si="7"/>
        <v>70</v>
      </c>
      <c r="J74" s="8">
        <f t="shared" si="9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8"/>
        <v>69</v>
      </c>
      <c r="B75" s="45">
        <v>1702180269200</v>
      </c>
      <c r="C75" s="38" t="s">
        <v>104</v>
      </c>
      <c r="D75" s="48" t="str">
        <f t="shared" si="10"/>
        <v>C</v>
      </c>
      <c r="E75" s="16"/>
      <c r="F75" s="39">
        <v>60</v>
      </c>
      <c r="G75" s="39">
        <v>90</v>
      </c>
      <c r="H75" s="21"/>
      <c r="I75" s="63">
        <f t="shared" si="7"/>
        <v>78</v>
      </c>
      <c r="J75" s="8">
        <f t="shared" si="9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8"/>
        <v>70</v>
      </c>
      <c r="B76" s="45">
        <v>1702180402940</v>
      </c>
      <c r="C76" s="38" t="s">
        <v>105</v>
      </c>
      <c r="D76" s="48" t="str">
        <f t="shared" si="10"/>
        <v>D</v>
      </c>
      <c r="E76" s="16"/>
      <c r="F76" s="39">
        <v>55</v>
      </c>
      <c r="G76" s="39">
        <v>80</v>
      </c>
      <c r="H76" s="21"/>
      <c r="I76" s="63">
        <f t="shared" si="7"/>
        <v>70</v>
      </c>
      <c r="J76" s="8">
        <f t="shared" si="9"/>
        <v>70</v>
      </c>
      <c r="K76" s="8">
        <f t="shared" si="11"/>
        <v>70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8"/>
        <v>71</v>
      </c>
      <c r="B77" s="45">
        <v>1702180656272</v>
      </c>
      <c r="C77" s="38" t="s">
        <v>106</v>
      </c>
      <c r="D77" s="48" t="str">
        <f t="shared" si="10"/>
        <v>B</v>
      </c>
      <c r="E77" s="16"/>
      <c r="F77" s="39">
        <v>85</v>
      </c>
      <c r="G77" s="39">
        <v>90</v>
      </c>
      <c r="H77" s="21"/>
      <c r="I77" s="63">
        <f t="shared" si="7"/>
        <v>88</v>
      </c>
      <c r="J77" s="8">
        <f t="shared" si="9"/>
        <v>88</v>
      </c>
      <c r="K77" s="8">
        <f t="shared" si="11"/>
        <v>88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8"/>
        <v>72</v>
      </c>
      <c r="B78" s="45">
        <v>1702180749740</v>
      </c>
      <c r="C78" s="38" t="s">
        <v>107</v>
      </c>
      <c r="D78" s="48" t="str">
        <f t="shared" si="10"/>
        <v>C</v>
      </c>
      <c r="E78" s="16"/>
      <c r="F78" s="39">
        <v>65</v>
      </c>
      <c r="G78" s="39">
        <v>85</v>
      </c>
      <c r="H78" s="21"/>
      <c r="I78" s="63">
        <f t="shared" si="7"/>
        <v>77</v>
      </c>
      <c r="J78" s="8">
        <f t="shared" si="9"/>
        <v>77</v>
      </c>
      <c r="K78" s="8">
        <f t="shared" si="11"/>
        <v>77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8"/>
        <v>73</v>
      </c>
      <c r="B79" s="45">
        <v>1702180872808</v>
      </c>
      <c r="C79" s="38" t="s">
        <v>108</v>
      </c>
      <c r="D79" s="48" t="str">
        <f t="shared" si="10"/>
        <v>C</v>
      </c>
      <c r="E79" s="16"/>
      <c r="F79" s="39">
        <v>75</v>
      </c>
      <c r="G79" s="39">
        <v>85</v>
      </c>
      <c r="H79" s="21"/>
      <c r="I79" s="63">
        <f t="shared" si="7"/>
        <v>81</v>
      </c>
      <c r="J79" s="8">
        <f t="shared" si="9"/>
        <v>81</v>
      </c>
      <c r="K79" s="8">
        <f t="shared" si="11"/>
        <v>81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8"/>
        <v>74</v>
      </c>
      <c r="B80" s="45">
        <v>1702180887210</v>
      </c>
      <c r="C80" s="38" t="s">
        <v>109</v>
      </c>
      <c r="D80" s="48" t="str">
        <f t="shared" si="10"/>
        <v>C</v>
      </c>
      <c r="E80" s="16"/>
      <c r="F80" s="39">
        <v>55</v>
      </c>
      <c r="G80" s="39">
        <v>90</v>
      </c>
      <c r="H80" s="21"/>
      <c r="I80" s="63">
        <f t="shared" si="7"/>
        <v>76</v>
      </c>
      <c r="J80" s="8">
        <f t="shared" si="9"/>
        <v>76</v>
      </c>
      <c r="K80" s="8">
        <f t="shared" si="11"/>
        <v>76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8"/>
        <v>75</v>
      </c>
      <c r="B81" s="45">
        <v>1702180135150</v>
      </c>
      <c r="C81" s="38" t="s">
        <v>110</v>
      </c>
      <c r="D81" s="48" t="str">
        <f t="shared" si="10"/>
        <v>D</v>
      </c>
      <c r="E81" s="16"/>
      <c r="F81" s="39">
        <v>65</v>
      </c>
      <c r="G81" s="39">
        <v>80</v>
      </c>
      <c r="H81" s="21"/>
      <c r="I81" s="63">
        <f t="shared" ref="I81:I120" si="14">IF(G81="D","D",(F81*40/100)+(G81*60/100))</f>
        <v>74</v>
      </c>
      <c r="J81" s="8">
        <f t="shared" si="9"/>
        <v>74</v>
      </c>
      <c r="K81" s="8">
        <f t="shared" si="11"/>
        <v>74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8"/>
        <v>76</v>
      </c>
      <c r="B82" s="45">
        <v>1702180237724</v>
      </c>
      <c r="C82" s="38" t="s">
        <v>111</v>
      </c>
      <c r="D82" s="48" t="str">
        <f t="shared" si="10"/>
        <v>D</v>
      </c>
      <c r="E82" s="16"/>
      <c r="F82" s="39">
        <v>50</v>
      </c>
      <c r="G82" s="39">
        <v>85</v>
      </c>
      <c r="H82" s="21"/>
      <c r="I82" s="63">
        <f t="shared" si="14"/>
        <v>71</v>
      </c>
      <c r="J82" s="8">
        <f t="shared" si="9"/>
        <v>71</v>
      </c>
      <c r="K82" s="8">
        <f t="shared" si="11"/>
        <v>71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8"/>
        <v>77</v>
      </c>
      <c r="B83" s="45">
        <v>1702180257760</v>
      </c>
      <c r="C83" s="38" t="s">
        <v>112</v>
      </c>
      <c r="D83" s="48" t="str">
        <f t="shared" si="10"/>
        <v>C</v>
      </c>
      <c r="E83" s="16"/>
      <c r="F83" s="39">
        <v>75</v>
      </c>
      <c r="G83" s="39">
        <v>80</v>
      </c>
      <c r="H83" s="21"/>
      <c r="I83" s="63">
        <f t="shared" si="14"/>
        <v>78</v>
      </c>
      <c r="J83" s="8">
        <f t="shared" si="9"/>
        <v>78</v>
      </c>
      <c r="K83" s="8">
        <f t="shared" si="11"/>
        <v>78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8"/>
        <v>78</v>
      </c>
      <c r="B84" s="45">
        <v>1702180318124</v>
      </c>
      <c r="C84" s="38" t="s">
        <v>113</v>
      </c>
      <c r="D84" s="48" t="str">
        <f t="shared" si="10"/>
        <v>D</v>
      </c>
      <c r="E84" s="16"/>
      <c r="F84" s="39">
        <v>60</v>
      </c>
      <c r="G84" s="39">
        <v>80</v>
      </c>
      <c r="H84" s="21"/>
      <c r="I84" s="63">
        <f t="shared" si="14"/>
        <v>72</v>
      </c>
      <c r="J84" s="8">
        <f t="shared" si="9"/>
        <v>72</v>
      </c>
      <c r="K84" s="8">
        <f t="shared" si="11"/>
        <v>72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8"/>
        <v>79</v>
      </c>
      <c r="B85" s="45">
        <v>1702180320560</v>
      </c>
      <c r="C85" s="38" t="s">
        <v>114</v>
      </c>
      <c r="D85" s="48" t="str">
        <f t="shared" si="10"/>
        <v>D</v>
      </c>
      <c r="E85" s="16"/>
      <c r="F85" s="39">
        <v>50</v>
      </c>
      <c r="G85" s="39">
        <v>85</v>
      </c>
      <c r="H85" s="21"/>
      <c r="I85" s="63">
        <f t="shared" si="14"/>
        <v>71</v>
      </c>
      <c r="J85" s="8">
        <f t="shared" si="9"/>
        <v>71</v>
      </c>
      <c r="K85" s="8">
        <f t="shared" si="11"/>
        <v>71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8"/>
        <v>80</v>
      </c>
      <c r="B86" s="45">
        <v>1702180412054</v>
      </c>
      <c r="C86" s="38" t="s">
        <v>115</v>
      </c>
      <c r="D86" s="48" t="str">
        <f t="shared" si="10"/>
        <v>C</v>
      </c>
      <c r="E86" s="16"/>
      <c r="F86" s="39">
        <v>60</v>
      </c>
      <c r="G86" s="39">
        <v>85</v>
      </c>
      <c r="H86" s="21"/>
      <c r="I86" s="63">
        <f t="shared" si="14"/>
        <v>75</v>
      </c>
      <c r="J86" s="8">
        <f t="shared" si="9"/>
        <v>75</v>
      </c>
      <c r="K86" s="8">
        <f t="shared" si="11"/>
        <v>75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8"/>
        <v>81</v>
      </c>
      <c r="B87" s="45">
        <v>1702180773492</v>
      </c>
      <c r="C87" s="38" t="s">
        <v>116</v>
      </c>
      <c r="D87" s="48" t="str">
        <f t="shared" si="10"/>
        <v>C</v>
      </c>
      <c r="E87" s="16"/>
      <c r="F87" s="39">
        <v>60</v>
      </c>
      <c r="G87" s="39">
        <v>85</v>
      </c>
      <c r="H87" s="21"/>
      <c r="I87" s="63">
        <f t="shared" si="14"/>
        <v>75</v>
      </c>
      <c r="J87" s="8">
        <f t="shared" si="9"/>
        <v>75</v>
      </c>
      <c r="K87" s="8">
        <f t="shared" si="11"/>
        <v>75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8"/>
        <v>82</v>
      </c>
      <c r="B88" s="45">
        <v>1702181105452</v>
      </c>
      <c r="C88" s="38" t="s">
        <v>117</v>
      </c>
      <c r="D88" s="48" t="str">
        <f t="shared" si="10"/>
        <v>D</v>
      </c>
      <c r="E88" s="16"/>
      <c r="F88" s="39">
        <v>50</v>
      </c>
      <c r="G88" s="39">
        <v>90</v>
      </c>
      <c r="H88" s="21"/>
      <c r="I88" s="63">
        <f t="shared" si="14"/>
        <v>74</v>
      </c>
      <c r="J88" s="8">
        <f t="shared" si="9"/>
        <v>74</v>
      </c>
      <c r="K88" s="8">
        <f t="shared" si="11"/>
        <v>74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8"/>
        <v>83</v>
      </c>
      <c r="B89" s="45">
        <v>1702180059842</v>
      </c>
      <c r="C89" s="38" t="s">
        <v>118</v>
      </c>
      <c r="D89" s="48" t="str">
        <f t="shared" si="10"/>
        <v>C</v>
      </c>
      <c r="E89" s="16"/>
      <c r="F89" s="39">
        <v>70</v>
      </c>
      <c r="G89" s="39">
        <v>85</v>
      </c>
      <c r="H89" s="21"/>
      <c r="I89" s="63">
        <f t="shared" si="14"/>
        <v>79</v>
      </c>
      <c r="J89" s="8">
        <f t="shared" si="9"/>
        <v>79</v>
      </c>
      <c r="K89" s="8">
        <f t="shared" si="11"/>
        <v>79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8"/>
        <v>84</v>
      </c>
      <c r="B90" s="45">
        <v>1702180068432</v>
      </c>
      <c r="C90" s="38" t="s">
        <v>119</v>
      </c>
      <c r="D90" s="48" t="str">
        <f t="shared" si="10"/>
        <v>D</v>
      </c>
      <c r="E90" s="16"/>
      <c r="F90" s="39">
        <v>55</v>
      </c>
      <c r="G90" s="39">
        <v>80</v>
      </c>
      <c r="H90" s="21"/>
      <c r="I90" s="63">
        <f t="shared" si="14"/>
        <v>70</v>
      </c>
      <c r="J90" s="8">
        <f t="shared" si="9"/>
        <v>70</v>
      </c>
      <c r="K90" s="8">
        <f t="shared" si="11"/>
        <v>70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8"/>
        <v>85</v>
      </c>
      <c r="B91" s="45">
        <v>1702180072962</v>
      </c>
      <c r="C91" s="38" t="s">
        <v>120</v>
      </c>
      <c r="D91" s="48" t="str">
        <f t="shared" si="10"/>
        <v>C</v>
      </c>
      <c r="E91" s="16"/>
      <c r="F91" s="39">
        <v>65</v>
      </c>
      <c r="G91" s="39">
        <v>85</v>
      </c>
      <c r="H91" s="21"/>
      <c r="I91" s="63">
        <f t="shared" si="14"/>
        <v>77</v>
      </c>
      <c r="J91" s="8">
        <f t="shared" si="9"/>
        <v>77</v>
      </c>
      <c r="K91" s="8">
        <f t="shared" si="11"/>
        <v>77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8"/>
        <v>86</v>
      </c>
      <c r="B92" s="45">
        <v>1702180089252</v>
      </c>
      <c r="C92" s="38" t="s">
        <v>121</v>
      </c>
      <c r="D92" s="48" t="str">
        <f t="shared" si="10"/>
        <v>C</v>
      </c>
      <c r="E92" s="16"/>
      <c r="F92" s="39">
        <v>75</v>
      </c>
      <c r="G92" s="39">
        <v>90</v>
      </c>
      <c r="H92" s="21"/>
      <c r="I92" s="63">
        <f t="shared" si="14"/>
        <v>84</v>
      </c>
      <c r="J92" s="8">
        <f t="shared" si="9"/>
        <v>84</v>
      </c>
      <c r="K92" s="8">
        <f t="shared" si="11"/>
        <v>84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8"/>
        <v>87</v>
      </c>
      <c r="B93" s="45">
        <v>1702180100878</v>
      </c>
      <c r="C93" s="38" t="s">
        <v>122</v>
      </c>
      <c r="D93" s="48" t="str">
        <f t="shared" si="10"/>
        <v>D</v>
      </c>
      <c r="E93" s="16"/>
      <c r="F93" s="39">
        <v>55</v>
      </c>
      <c r="G93" s="39">
        <v>85</v>
      </c>
      <c r="H93" s="21"/>
      <c r="I93" s="63">
        <f t="shared" si="14"/>
        <v>73</v>
      </c>
      <c r="J93" s="8">
        <f t="shared" si="9"/>
        <v>73</v>
      </c>
      <c r="K93" s="8">
        <f t="shared" si="11"/>
        <v>73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8"/>
        <v>88</v>
      </c>
      <c r="B94" s="45">
        <v>1702180155908</v>
      </c>
      <c r="C94" s="38" t="s">
        <v>123</v>
      </c>
      <c r="D94" s="48" t="str">
        <f t="shared" si="10"/>
        <v>D</v>
      </c>
      <c r="E94" s="16"/>
      <c r="F94" s="39">
        <v>50</v>
      </c>
      <c r="G94" s="39">
        <v>85</v>
      </c>
      <c r="H94" s="21"/>
      <c r="I94" s="63">
        <f t="shared" si="14"/>
        <v>71</v>
      </c>
      <c r="J94" s="8">
        <f t="shared" si="9"/>
        <v>71</v>
      </c>
      <c r="K94" s="8">
        <f t="shared" si="11"/>
        <v>71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8"/>
        <v>89</v>
      </c>
      <c r="B95" s="45">
        <v>1702180174514</v>
      </c>
      <c r="C95" s="38" t="s">
        <v>124</v>
      </c>
      <c r="D95" s="48" t="str">
        <f t="shared" si="10"/>
        <v>B</v>
      </c>
      <c r="E95" s="16"/>
      <c r="F95" s="39">
        <v>85</v>
      </c>
      <c r="G95" s="39">
        <v>90</v>
      </c>
      <c r="H95" s="21"/>
      <c r="I95" s="63">
        <f t="shared" si="14"/>
        <v>88</v>
      </c>
      <c r="J95" s="8">
        <f t="shared" si="9"/>
        <v>88</v>
      </c>
      <c r="K95" s="8">
        <f t="shared" si="11"/>
        <v>88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8"/>
        <v>90</v>
      </c>
      <c r="B96" s="45">
        <v>1702180218822</v>
      </c>
      <c r="C96" s="38" t="s">
        <v>125</v>
      </c>
      <c r="D96" s="48" t="str">
        <f t="shared" si="10"/>
        <v>C</v>
      </c>
      <c r="E96" s="16"/>
      <c r="F96" s="39">
        <v>70</v>
      </c>
      <c r="G96" s="39">
        <v>85</v>
      </c>
      <c r="H96" s="21"/>
      <c r="I96" s="63">
        <f t="shared" si="14"/>
        <v>79</v>
      </c>
      <c r="J96" s="8">
        <f t="shared" si="9"/>
        <v>79</v>
      </c>
      <c r="K96" s="8">
        <f t="shared" si="11"/>
        <v>79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8"/>
        <v>91</v>
      </c>
      <c r="B97" s="45">
        <v>1702180275738</v>
      </c>
      <c r="C97" s="38" t="s">
        <v>126</v>
      </c>
      <c r="D97" s="48" t="str">
        <f t="shared" si="10"/>
        <v>D</v>
      </c>
      <c r="E97" s="16"/>
      <c r="F97" s="39">
        <v>55</v>
      </c>
      <c r="G97" s="39">
        <v>80</v>
      </c>
      <c r="H97" s="21"/>
      <c r="I97" s="63">
        <f t="shared" si="14"/>
        <v>70</v>
      </c>
      <c r="J97" s="8">
        <f t="shared" si="9"/>
        <v>70</v>
      </c>
      <c r="K97" s="8">
        <f t="shared" si="11"/>
        <v>70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8"/>
        <v>92</v>
      </c>
      <c r="B98" s="45">
        <v>1702180341094</v>
      </c>
      <c r="C98" s="38" t="s">
        <v>127</v>
      </c>
      <c r="D98" s="48" t="str">
        <f t="shared" si="10"/>
        <v>D</v>
      </c>
      <c r="E98" s="16"/>
      <c r="F98" s="39">
        <v>65</v>
      </c>
      <c r="G98" s="39">
        <v>80</v>
      </c>
      <c r="H98" s="21"/>
      <c r="I98" s="63">
        <f t="shared" si="14"/>
        <v>74</v>
      </c>
      <c r="J98" s="8">
        <f t="shared" si="9"/>
        <v>74</v>
      </c>
      <c r="K98" s="8">
        <f t="shared" si="11"/>
        <v>74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8"/>
        <v>93</v>
      </c>
      <c r="B99" s="45">
        <v>1702180448680</v>
      </c>
      <c r="C99" s="38" t="s">
        <v>128</v>
      </c>
      <c r="D99" s="48" t="str">
        <f t="shared" si="10"/>
        <v>D</v>
      </c>
      <c r="E99" s="16"/>
      <c r="F99" s="39">
        <v>50</v>
      </c>
      <c r="G99" s="39">
        <v>85</v>
      </c>
      <c r="H99" s="21"/>
      <c r="I99" s="63">
        <f t="shared" si="14"/>
        <v>71</v>
      </c>
      <c r="J99" s="8">
        <f t="shared" si="9"/>
        <v>71</v>
      </c>
      <c r="K99" s="8">
        <f t="shared" si="11"/>
        <v>71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8"/>
        <v>94</v>
      </c>
      <c r="B100" s="45">
        <v>1702180460458</v>
      </c>
      <c r="C100" s="38" t="s">
        <v>129</v>
      </c>
      <c r="D100" s="48" t="str">
        <f t="shared" si="10"/>
        <v>C</v>
      </c>
      <c r="E100" s="16"/>
      <c r="F100" s="39">
        <v>75</v>
      </c>
      <c r="G100" s="39">
        <v>80</v>
      </c>
      <c r="H100" s="21"/>
      <c r="I100" s="63">
        <f t="shared" si="14"/>
        <v>78</v>
      </c>
      <c r="J100" s="8">
        <f t="shared" si="9"/>
        <v>78</v>
      </c>
      <c r="K100" s="8">
        <f t="shared" si="11"/>
        <v>78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8"/>
        <v>95</v>
      </c>
      <c r="B101" s="45">
        <v>1702180510584</v>
      </c>
      <c r="C101" s="38" t="s">
        <v>130</v>
      </c>
      <c r="D101" s="48" t="str">
        <f t="shared" si="10"/>
        <v>C</v>
      </c>
      <c r="E101" s="16"/>
      <c r="F101" s="39">
        <v>75</v>
      </c>
      <c r="G101" s="39">
        <v>80</v>
      </c>
      <c r="H101" s="21"/>
      <c r="I101" s="63">
        <f t="shared" si="14"/>
        <v>78</v>
      </c>
      <c r="J101" s="8">
        <f t="shared" si="9"/>
        <v>78</v>
      </c>
      <c r="K101" s="8">
        <f t="shared" si="11"/>
        <v>78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8"/>
        <v>96</v>
      </c>
      <c r="B102" s="45">
        <v>1702180642638</v>
      </c>
      <c r="C102" s="38" t="s">
        <v>131</v>
      </c>
      <c r="D102" s="48" t="str">
        <f t="shared" si="10"/>
        <v>D</v>
      </c>
      <c r="E102" s="16"/>
      <c r="F102" s="39">
        <v>50</v>
      </c>
      <c r="G102" s="39">
        <v>85</v>
      </c>
      <c r="H102" s="21"/>
      <c r="I102" s="63">
        <f t="shared" si="14"/>
        <v>71</v>
      </c>
      <c r="J102" s="8">
        <f t="shared" si="9"/>
        <v>71</v>
      </c>
      <c r="K102" s="8">
        <f t="shared" si="11"/>
        <v>71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8"/>
        <v>97</v>
      </c>
      <c r="B103" s="45">
        <v>1702180715226</v>
      </c>
      <c r="C103" s="38" t="s">
        <v>132</v>
      </c>
      <c r="D103" s="48" t="str">
        <f t="shared" si="10"/>
        <v>C</v>
      </c>
      <c r="E103" s="16"/>
      <c r="F103" s="39">
        <v>60</v>
      </c>
      <c r="G103" s="39">
        <v>85</v>
      </c>
      <c r="H103" s="21"/>
      <c r="I103" s="63">
        <f t="shared" si="14"/>
        <v>75</v>
      </c>
      <c r="J103" s="8">
        <f t="shared" si="9"/>
        <v>75</v>
      </c>
      <c r="K103" s="8">
        <f t="shared" si="11"/>
        <v>75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8"/>
        <v>98</v>
      </c>
      <c r="B104" s="45">
        <v>1702180898336</v>
      </c>
      <c r="C104" s="38" t="s">
        <v>133</v>
      </c>
      <c r="D104" s="48" t="str">
        <f t="shared" si="10"/>
        <v>D</v>
      </c>
      <c r="E104" s="16"/>
      <c r="F104" s="39">
        <v>50</v>
      </c>
      <c r="G104" s="39">
        <v>85</v>
      </c>
      <c r="H104" s="21"/>
      <c r="I104" s="63">
        <f t="shared" si="14"/>
        <v>71</v>
      </c>
      <c r="J104" s="8">
        <f t="shared" si="9"/>
        <v>71</v>
      </c>
      <c r="K104" s="8">
        <f t="shared" si="11"/>
        <v>71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8"/>
        <v>99</v>
      </c>
      <c r="B105" s="45">
        <v>1702180907350</v>
      </c>
      <c r="C105" s="38" t="s">
        <v>134</v>
      </c>
      <c r="D105" s="48" t="str">
        <f t="shared" si="10"/>
        <v>C</v>
      </c>
      <c r="E105" s="16"/>
      <c r="F105" s="39">
        <v>80</v>
      </c>
      <c r="G105" s="39">
        <v>85</v>
      </c>
      <c r="H105" s="21"/>
      <c r="I105" s="63">
        <f t="shared" si="14"/>
        <v>83</v>
      </c>
      <c r="J105" s="8">
        <f t="shared" si="9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8"/>
        <v>100</v>
      </c>
      <c r="B106" s="45">
        <v>1702181038492</v>
      </c>
      <c r="C106" s="38" t="s">
        <v>135</v>
      </c>
      <c r="D106" s="48" t="str">
        <f t="shared" si="10"/>
        <v>C</v>
      </c>
      <c r="E106" s="16"/>
      <c r="F106" s="39">
        <v>75</v>
      </c>
      <c r="G106" s="39">
        <v>85</v>
      </c>
      <c r="H106" s="21"/>
      <c r="I106" s="63">
        <f t="shared" si="14"/>
        <v>81</v>
      </c>
      <c r="J106" s="8">
        <f t="shared" si="9"/>
        <v>81</v>
      </c>
      <c r="K106" s="8">
        <f t="shared" si="11"/>
        <v>81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8"/>
        <v>101</v>
      </c>
      <c r="B107" s="45">
        <v>1702180039356</v>
      </c>
      <c r="C107" s="38" t="s">
        <v>136</v>
      </c>
      <c r="D107" s="48" t="str">
        <f t="shared" si="10"/>
        <v>D</v>
      </c>
      <c r="E107" s="16"/>
      <c r="F107" s="39">
        <v>50</v>
      </c>
      <c r="G107" s="39">
        <v>85</v>
      </c>
      <c r="H107" s="21"/>
      <c r="I107" s="63">
        <f t="shared" si="14"/>
        <v>71</v>
      </c>
      <c r="J107" s="8">
        <f t="shared" si="9"/>
        <v>71</v>
      </c>
      <c r="K107" s="8">
        <f t="shared" si="11"/>
        <v>71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8"/>
        <v>102</v>
      </c>
      <c r="B108" s="45">
        <v>1702180560616</v>
      </c>
      <c r="C108" s="38" t="s">
        <v>137</v>
      </c>
      <c r="D108" s="48" t="str">
        <f t="shared" si="10"/>
        <v>D</v>
      </c>
      <c r="E108" s="16"/>
      <c r="F108" s="39">
        <v>50</v>
      </c>
      <c r="G108" s="39">
        <v>85</v>
      </c>
      <c r="H108" s="21"/>
      <c r="I108" s="63">
        <f t="shared" si="14"/>
        <v>71</v>
      </c>
      <c r="J108" s="8">
        <f t="shared" si="9"/>
        <v>71</v>
      </c>
      <c r="K108" s="8">
        <f t="shared" si="11"/>
        <v>71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8"/>
        <v>103</v>
      </c>
      <c r="B109" s="45">
        <v>1702180663346</v>
      </c>
      <c r="C109" s="38" t="s">
        <v>138</v>
      </c>
      <c r="D109" s="48" t="str">
        <f t="shared" si="10"/>
        <v>D</v>
      </c>
      <c r="E109" s="16"/>
      <c r="F109" s="39">
        <v>55</v>
      </c>
      <c r="G109" s="39">
        <v>85</v>
      </c>
      <c r="H109" s="21"/>
      <c r="I109" s="63">
        <f t="shared" si="14"/>
        <v>73</v>
      </c>
      <c r="J109" s="8">
        <f t="shared" si="9"/>
        <v>73</v>
      </c>
      <c r="K109" s="8">
        <f t="shared" si="11"/>
        <v>73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8"/>
        <v>104</v>
      </c>
      <c r="B110" s="45">
        <v>1702180865728</v>
      </c>
      <c r="C110" s="38" t="s">
        <v>139</v>
      </c>
      <c r="D110" s="48" t="str">
        <f t="shared" si="10"/>
        <v>B</v>
      </c>
      <c r="E110" s="16"/>
      <c r="F110" s="39">
        <v>70</v>
      </c>
      <c r="G110" s="39">
        <v>95</v>
      </c>
      <c r="H110" s="21"/>
      <c r="I110" s="63">
        <f t="shared" si="14"/>
        <v>85</v>
      </c>
      <c r="J110" s="8">
        <f t="shared" si="9"/>
        <v>85</v>
      </c>
      <c r="K110" s="8">
        <f t="shared" si="11"/>
        <v>85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8"/>
        <v>105</v>
      </c>
      <c r="B111" s="45">
        <v>1702180180116</v>
      </c>
      <c r="C111" s="38" t="s">
        <v>140</v>
      </c>
      <c r="D111" s="48" t="str">
        <f t="shared" si="10"/>
        <v>C</v>
      </c>
      <c r="E111" s="16"/>
      <c r="F111" s="39">
        <v>75</v>
      </c>
      <c r="G111" s="39">
        <v>80</v>
      </c>
      <c r="H111" s="21"/>
      <c r="I111" s="63">
        <f t="shared" si="14"/>
        <v>78</v>
      </c>
      <c r="J111" s="8">
        <f t="shared" si="9"/>
        <v>78</v>
      </c>
      <c r="K111" s="8">
        <f t="shared" si="11"/>
        <v>78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8"/>
        <v>106</v>
      </c>
      <c r="B112" s="45">
        <v>1702180224236</v>
      </c>
      <c r="C112" s="38" t="s">
        <v>141</v>
      </c>
      <c r="D112" s="48" t="str">
        <f t="shared" si="10"/>
        <v>C</v>
      </c>
      <c r="E112" s="16"/>
      <c r="F112" s="39">
        <v>70</v>
      </c>
      <c r="G112" s="39">
        <v>80</v>
      </c>
      <c r="H112" s="21"/>
      <c r="I112" s="63">
        <f t="shared" si="14"/>
        <v>76</v>
      </c>
      <c r="J112" s="8">
        <f t="shared" si="9"/>
        <v>76</v>
      </c>
      <c r="K112" s="8">
        <f t="shared" si="11"/>
        <v>76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8"/>
        <v>107</v>
      </c>
      <c r="B113" s="45">
        <v>1702180475188</v>
      </c>
      <c r="C113" s="38" t="s">
        <v>142</v>
      </c>
      <c r="D113" s="48" t="str">
        <f t="shared" si="10"/>
        <v>C</v>
      </c>
      <c r="E113" s="16"/>
      <c r="F113" s="39">
        <v>65</v>
      </c>
      <c r="G113" s="39">
        <v>85</v>
      </c>
      <c r="H113" s="21"/>
      <c r="I113" s="63">
        <f t="shared" si="14"/>
        <v>77</v>
      </c>
      <c r="J113" s="8">
        <f t="shared" si="9"/>
        <v>77</v>
      </c>
      <c r="K113" s="8">
        <f t="shared" si="11"/>
        <v>77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8"/>
        <v>108</v>
      </c>
      <c r="B114" s="45">
        <v>1702180617988</v>
      </c>
      <c r="C114" s="38" t="s">
        <v>143</v>
      </c>
      <c r="D114" s="48" t="str">
        <f t="shared" si="10"/>
        <v>D</v>
      </c>
      <c r="E114" s="16"/>
      <c r="F114" s="39">
        <v>55</v>
      </c>
      <c r="G114" s="39">
        <v>80</v>
      </c>
      <c r="H114" s="21"/>
      <c r="I114" s="63">
        <f t="shared" si="14"/>
        <v>70</v>
      </c>
      <c r="J114" s="8">
        <f t="shared" si="9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8"/>
        <v>109</v>
      </c>
      <c r="B115" s="45">
        <v>1702180455876</v>
      </c>
      <c r="C115" s="38" t="s">
        <v>144</v>
      </c>
      <c r="D115" s="48" t="str">
        <f t="shared" si="10"/>
        <v>C</v>
      </c>
      <c r="E115" s="16"/>
      <c r="F115" s="39">
        <v>70</v>
      </c>
      <c r="G115" s="39">
        <v>85</v>
      </c>
      <c r="H115" s="21"/>
      <c r="I115" s="63">
        <f t="shared" si="14"/>
        <v>79</v>
      </c>
      <c r="J115" s="8">
        <f t="shared" si="9"/>
        <v>79</v>
      </c>
      <c r="K115" s="8">
        <f t="shared" si="11"/>
        <v>79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8"/>
        <v>110</v>
      </c>
      <c r="B116" s="45">
        <v>1702181000858</v>
      </c>
      <c r="C116" s="38" t="s">
        <v>145</v>
      </c>
      <c r="D116" s="48" t="str">
        <f t="shared" si="10"/>
        <v>C</v>
      </c>
      <c r="E116" s="16"/>
      <c r="F116" s="39">
        <v>65</v>
      </c>
      <c r="G116" s="39">
        <v>85</v>
      </c>
      <c r="H116" s="21"/>
      <c r="I116" s="63">
        <f t="shared" si="14"/>
        <v>77</v>
      </c>
      <c r="J116" s="8">
        <f t="shared" si="9"/>
        <v>77</v>
      </c>
      <c r="K116" s="8">
        <f t="shared" si="11"/>
        <v>77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8"/>
        <v>111</v>
      </c>
      <c r="B117" s="45">
        <v>1702181093162</v>
      </c>
      <c r="C117" s="38" t="s">
        <v>146</v>
      </c>
      <c r="D117" s="48" t="str">
        <f t="shared" si="10"/>
        <v>C</v>
      </c>
      <c r="E117" s="16"/>
      <c r="F117" s="39">
        <v>70</v>
      </c>
      <c r="G117" s="39">
        <v>80</v>
      </c>
      <c r="H117" s="21"/>
      <c r="I117" s="63">
        <f t="shared" si="14"/>
        <v>76</v>
      </c>
      <c r="J117" s="8">
        <f t="shared" si="9"/>
        <v>76</v>
      </c>
      <c r="K117" s="8">
        <f t="shared" si="11"/>
        <v>76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8"/>
        <v>112</v>
      </c>
      <c r="B118" s="45">
        <v>1702181066496</v>
      </c>
      <c r="C118" s="38" t="s">
        <v>147</v>
      </c>
      <c r="D118" s="48" t="str">
        <f t="shared" si="10"/>
        <v>D</v>
      </c>
      <c r="E118" s="16"/>
      <c r="F118" s="39">
        <v>60</v>
      </c>
      <c r="G118" s="39">
        <v>80</v>
      </c>
      <c r="H118" s="21"/>
      <c r="I118" s="63">
        <f t="shared" si="14"/>
        <v>72</v>
      </c>
      <c r="J118" s="8">
        <f t="shared" si="9"/>
        <v>72</v>
      </c>
      <c r="K118" s="8">
        <f t="shared" si="11"/>
        <v>72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8"/>
        <v>113</v>
      </c>
      <c r="B119" s="45">
        <v>1702181071474</v>
      </c>
      <c r="C119" s="38" t="s">
        <v>148</v>
      </c>
      <c r="D119" s="48" t="str">
        <f t="shared" si="10"/>
        <v>B</v>
      </c>
      <c r="E119" s="16"/>
      <c r="F119" s="39">
        <v>75</v>
      </c>
      <c r="G119" s="39">
        <v>95</v>
      </c>
      <c r="H119" s="21"/>
      <c r="I119" s="63">
        <f t="shared" si="14"/>
        <v>87</v>
      </c>
      <c r="J119" s="8">
        <f t="shared" si="9"/>
        <v>87</v>
      </c>
      <c r="K119" s="8">
        <f t="shared" si="11"/>
        <v>87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8"/>
        <v>114</v>
      </c>
      <c r="B120" s="45">
        <v>1702181148194</v>
      </c>
      <c r="C120" s="38" t="s">
        <v>149</v>
      </c>
      <c r="D120" s="48" t="str">
        <f t="shared" si="10"/>
        <v>B</v>
      </c>
      <c r="E120" s="16"/>
      <c r="F120" s="39">
        <v>65</v>
      </c>
      <c r="G120" s="39">
        <v>100</v>
      </c>
      <c r="H120" s="21"/>
      <c r="I120" s="63">
        <f t="shared" si="14"/>
        <v>86</v>
      </c>
      <c r="J120" s="8">
        <f t="shared" si="9"/>
        <v>86</v>
      </c>
      <c r="K120" s="8">
        <f t="shared" si="11"/>
        <v>86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>
      <c r="A121" s="1" t="str">
        <f t="shared" si="8"/>
        <v/>
      </c>
      <c r="B121" s="4"/>
      <c r="C121" s="4"/>
      <c r="D121" s="2" t="str">
        <f t="shared" ref="D121:D128" si="15">IF(H121="",IF(E121="",IF(J121="","",IF(J121&lt;20.5,"F",M121)),E121),IF(I121&lt;40,"F",IF(I121&lt;50,"FX",IF(I121&lt;60,"E",IF(I121&lt;70,"D",IF(I121&lt;75,"C",IF(I121&lt;85,"B","A")))))))</f>
        <v/>
      </c>
      <c r="E121" s="16"/>
      <c r="F121" s="4"/>
      <c r="G121" s="4"/>
      <c r="H121" s="4"/>
      <c r="I121" s="4"/>
      <c r="J121" s="8" t="str">
        <f t="shared" si="9"/>
        <v/>
      </c>
      <c r="K121" s="8" t="str">
        <f t="shared" si="11"/>
        <v/>
      </c>
      <c r="L121" s="8" t="str">
        <f t="shared" si="12"/>
        <v/>
      </c>
      <c r="M121" s="8" t="str">
        <f t="shared" si="13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>
      <c r="A122" s="1" t="str">
        <f t="shared" si="8"/>
        <v/>
      </c>
      <c r="B122" s="4"/>
      <c r="C122" s="4"/>
      <c r="D122" s="2" t="str">
        <f t="shared" si="15"/>
        <v/>
      </c>
      <c r="E122" s="16"/>
      <c r="F122" s="4"/>
      <c r="G122" s="4"/>
      <c r="H122" s="4"/>
      <c r="I122" s="4"/>
      <c r="J122" s="8" t="str">
        <f t="shared" si="9"/>
        <v/>
      </c>
      <c r="K122" s="8" t="str">
        <f t="shared" si="11"/>
        <v/>
      </c>
      <c r="L122" s="8" t="str">
        <f t="shared" si="12"/>
        <v/>
      </c>
      <c r="M122" s="8" t="str">
        <f t="shared" si="13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>
      <c r="A123" s="1" t="str">
        <f t="shared" si="8"/>
        <v/>
      </c>
      <c r="B123" s="4"/>
      <c r="C123" s="4"/>
      <c r="D123" s="2" t="str">
        <f t="shared" si="15"/>
        <v/>
      </c>
      <c r="E123" s="16"/>
      <c r="F123" s="4"/>
      <c r="G123" s="4"/>
      <c r="H123" s="4"/>
      <c r="I123" s="4"/>
      <c r="J123" s="8" t="str">
        <f t="shared" si="9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>
      <c r="A124" s="1" t="str">
        <f t="shared" si="8"/>
        <v/>
      </c>
      <c r="B124" s="4"/>
      <c r="C124" s="4"/>
      <c r="D124" s="2" t="str">
        <f t="shared" si="15"/>
        <v/>
      </c>
      <c r="E124" s="16"/>
      <c r="F124" s="4"/>
      <c r="G124" s="4"/>
      <c r="H124" s="4"/>
      <c r="I124" s="4"/>
      <c r="J124" s="8" t="str">
        <f t="shared" si="9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>
      <c r="A125" s="1" t="str">
        <f t="shared" si="8"/>
        <v/>
      </c>
      <c r="B125" s="4"/>
      <c r="C125" s="4"/>
      <c r="D125" s="2" t="str">
        <f t="shared" si="15"/>
        <v/>
      </c>
      <c r="E125" s="16"/>
      <c r="F125" s="4"/>
      <c r="G125" s="4"/>
      <c r="H125" s="4"/>
      <c r="I125" s="4"/>
      <c r="J125" s="8" t="str">
        <f t="shared" si="9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>
      <c r="A126" s="1" t="str">
        <f t="shared" si="8"/>
        <v/>
      </c>
      <c r="B126" s="4"/>
      <c r="C126" s="4"/>
      <c r="D126" s="2" t="str">
        <f t="shared" si="15"/>
        <v/>
      </c>
      <c r="E126" s="16"/>
      <c r="F126" s="4"/>
      <c r="G126" s="4"/>
      <c r="H126" s="4"/>
      <c r="I126" s="4"/>
      <c r="J126" s="8" t="str">
        <f t="shared" si="9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>
      <c r="A127" s="1" t="str">
        <f t="shared" si="8"/>
        <v/>
      </c>
      <c r="B127" s="4"/>
      <c r="C127" s="4"/>
      <c r="D127" s="2" t="str">
        <f t="shared" si="15"/>
        <v/>
      </c>
      <c r="E127" s="16"/>
      <c r="F127" s="4"/>
      <c r="G127" s="4"/>
      <c r="H127" s="4"/>
      <c r="I127" s="4"/>
      <c r="J127" s="8" t="str">
        <f t="shared" si="9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>
      <c r="A128" s="1" t="str">
        <f t="shared" si="8"/>
        <v/>
      </c>
      <c r="B128" s="4"/>
      <c r="C128" s="4"/>
      <c r="D128" s="2" t="str">
        <f t="shared" si="15"/>
        <v/>
      </c>
      <c r="E128" s="16"/>
      <c r="F128" s="4"/>
      <c r="G128" s="4"/>
      <c r="H128" s="4"/>
      <c r="I128" s="4"/>
      <c r="J128" s="8" t="str">
        <f t="shared" si="9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>
      <c r="A129" s="1" t="str">
        <f t="shared" ref="A129:A192" si="16">IF(C129="","",P129)</f>
        <v/>
      </c>
      <c r="B129" s="4"/>
      <c r="C129" s="4"/>
      <c r="D129" s="2" t="str">
        <f t="shared" ref="D129:D192" si="17">IF(H129="",IF(E129="",IF(J129="","",IF(J129&lt;20.5,"F",M129)),E129),IF(I129&lt;40,"F",IF(I129&lt;50,"FX",IF(I129&lt;60,"E",IF(I129&lt;70,"D",IF(I129&lt;75,"C",IF(I129&lt;85,"B","A")))))))</f>
        <v/>
      </c>
      <c r="E129" s="16"/>
      <c r="F129" s="4"/>
      <c r="G129" s="4"/>
      <c r="H129" s="4"/>
      <c r="I129" s="4"/>
      <c r="J129" s="8" t="str">
        <f t="shared" ref="J129:J192" si="18">IF(G129="","",ROUND((F129*$J$3)+(G129*$J$4),0))</f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>
      <c r="A130" s="1" t="str">
        <f t="shared" si="16"/>
        <v/>
      </c>
      <c r="B130" s="4"/>
      <c r="C130" s="4"/>
      <c r="D130" s="2" t="str">
        <f t="shared" si="17"/>
        <v/>
      </c>
      <c r="E130" s="16"/>
      <c r="F130" s="4"/>
      <c r="G130" s="4"/>
      <c r="H130" s="4"/>
      <c r="I130" s="4"/>
      <c r="J130" s="8" t="str">
        <f t="shared" si="18"/>
        <v/>
      </c>
      <c r="K130" s="8" t="str">
        <f t="shared" ref="K130:K193" si="19">IF(J130&lt;20.5,"",J130)</f>
        <v/>
      </c>
      <c r="L130" s="8" t="str">
        <f t="shared" ref="L130:L193" si="20">IF(K130="","",(((K130-$K$6)/$K$5)*10)+50)</f>
        <v/>
      </c>
      <c r="M130" s="8" t="str">
        <f t="shared" ref="M130:M193" si="21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>
      <c r="A131" s="1" t="str">
        <f t="shared" si="16"/>
        <v/>
      </c>
      <c r="B131" s="4"/>
      <c r="C131" s="4"/>
      <c r="D131" s="2" t="str">
        <f t="shared" si="17"/>
        <v/>
      </c>
      <c r="E131" s="16"/>
      <c r="F131" s="4"/>
      <c r="G131" s="4"/>
      <c r="H131" s="4"/>
      <c r="I131" s="4"/>
      <c r="J131" s="8" t="str">
        <f t="shared" si="18"/>
        <v/>
      </c>
      <c r="K131" s="8" t="str">
        <f t="shared" si="19"/>
        <v/>
      </c>
      <c r="L131" s="8" t="str">
        <f t="shared" si="20"/>
        <v/>
      </c>
      <c r="M131" s="8" t="str">
        <f t="shared" si="21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>
      <c r="A132" s="1" t="str">
        <f t="shared" si="16"/>
        <v/>
      </c>
      <c r="B132" s="4"/>
      <c r="C132" s="4"/>
      <c r="D132" s="2" t="str">
        <f t="shared" si="17"/>
        <v/>
      </c>
      <c r="E132" s="16"/>
      <c r="F132" s="4"/>
      <c r="G132" s="4"/>
      <c r="H132" s="4"/>
      <c r="I132" s="4"/>
      <c r="J132" s="8" t="str">
        <f t="shared" si="18"/>
        <v/>
      </c>
      <c r="K132" s="8" t="str">
        <f t="shared" si="19"/>
        <v/>
      </c>
      <c r="L132" s="8" t="str">
        <f t="shared" si="20"/>
        <v/>
      </c>
      <c r="M132" s="8" t="str">
        <f t="shared" si="21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>
      <c r="A133" s="1" t="str">
        <f t="shared" si="16"/>
        <v/>
      </c>
      <c r="B133" s="4"/>
      <c r="C133" s="4"/>
      <c r="D133" s="2" t="str">
        <f t="shared" si="17"/>
        <v/>
      </c>
      <c r="E133" s="16"/>
      <c r="F133" s="4"/>
      <c r="G133" s="4"/>
      <c r="H133" s="4"/>
      <c r="I133" s="4"/>
      <c r="J133" s="8" t="str">
        <f t="shared" si="18"/>
        <v/>
      </c>
      <c r="K133" s="8" t="str">
        <f t="shared" si="19"/>
        <v/>
      </c>
      <c r="L133" s="8" t="str">
        <f t="shared" si="20"/>
        <v/>
      </c>
      <c r="M133" s="8" t="str">
        <f t="shared" si="21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>
      <c r="A134" s="1" t="str">
        <f t="shared" si="16"/>
        <v/>
      </c>
      <c r="B134" s="4"/>
      <c r="C134" s="4"/>
      <c r="D134" s="2" t="str">
        <f t="shared" si="17"/>
        <v/>
      </c>
      <c r="E134" s="16"/>
      <c r="F134" s="4"/>
      <c r="G134" s="4"/>
      <c r="H134" s="4"/>
      <c r="I134" s="4"/>
      <c r="J134" s="8" t="str">
        <f t="shared" si="18"/>
        <v/>
      </c>
      <c r="K134" s="8" t="str">
        <f t="shared" si="19"/>
        <v/>
      </c>
      <c r="L134" s="8" t="str">
        <f t="shared" si="20"/>
        <v/>
      </c>
      <c r="M134" s="8" t="str">
        <f t="shared" si="21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>
      <c r="A135" s="1" t="str">
        <f t="shared" si="16"/>
        <v/>
      </c>
      <c r="B135" s="4"/>
      <c r="C135" s="4"/>
      <c r="D135" s="2" t="str">
        <f t="shared" si="17"/>
        <v/>
      </c>
      <c r="E135" s="16"/>
      <c r="F135" s="4"/>
      <c r="G135" s="4"/>
      <c r="H135" s="4"/>
      <c r="I135" s="4"/>
      <c r="J135" s="8" t="str">
        <f t="shared" si="18"/>
        <v/>
      </c>
      <c r="K135" s="8" t="str">
        <f t="shared" si="19"/>
        <v/>
      </c>
      <c r="L135" s="8" t="str">
        <f t="shared" si="20"/>
        <v/>
      </c>
      <c r="M135" s="8" t="str">
        <f t="shared" si="21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>
      <c r="A136" s="1" t="str">
        <f t="shared" si="16"/>
        <v/>
      </c>
      <c r="B136" s="4"/>
      <c r="C136" s="4"/>
      <c r="D136" s="2" t="str">
        <f t="shared" si="17"/>
        <v/>
      </c>
      <c r="E136" s="16"/>
      <c r="F136" s="4"/>
      <c r="G136" s="4"/>
      <c r="H136" s="4"/>
      <c r="I136" s="4"/>
      <c r="J136" s="8" t="str">
        <f t="shared" si="18"/>
        <v/>
      </c>
      <c r="K136" s="8" t="str">
        <f t="shared" si="19"/>
        <v/>
      </c>
      <c r="L136" s="8" t="str">
        <f t="shared" si="20"/>
        <v/>
      </c>
      <c r="M136" s="8" t="str">
        <f t="shared" si="21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>
      <c r="A137" s="1" t="str">
        <f t="shared" si="16"/>
        <v/>
      </c>
      <c r="B137" s="4"/>
      <c r="C137" s="4"/>
      <c r="D137" s="2" t="str">
        <f t="shared" si="17"/>
        <v/>
      </c>
      <c r="E137" s="16"/>
      <c r="F137" s="4"/>
      <c r="G137" s="4"/>
      <c r="H137" s="4"/>
      <c r="I137" s="4"/>
      <c r="J137" s="8" t="str">
        <f t="shared" si="18"/>
        <v/>
      </c>
      <c r="K137" s="8" t="str">
        <f t="shared" si="19"/>
        <v/>
      </c>
      <c r="L137" s="8" t="str">
        <f t="shared" si="20"/>
        <v/>
      </c>
      <c r="M137" s="8" t="str">
        <f t="shared" si="21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>
      <c r="A138" s="1" t="str">
        <f t="shared" si="16"/>
        <v/>
      </c>
      <c r="B138" s="4"/>
      <c r="C138" s="4"/>
      <c r="D138" s="2" t="str">
        <f t="shared" si="17"/>
        <v/>
      </c>
      <c r="E138" s="16"/>
      <c r="F138" s="4"/>
      <c r="G138" s="4"/>
      <c r="H138" s="4"/>
      <c r="I138" s="4"/>
      <c r="J138" s="8" t="str">
        <f t="shared" si="18"/>
        <v/>
      </c>
      <c r="K138" s="8" t="str">
        <f t="shared" si="19"/>
        <v/>
      </c>
      <c r="L138" s="8" t="str">
        <f t="shared" si="20"/>
        <v/>
      </c>
      <c r="M138" s="8" t="str">
        <f t="shared" si="21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>
      <c r="A139" s="1" t="str">
        <f t="shared" si="16"/>
        <v/>
      </c>
      <c r="B139" s="4"/>
      <c r="C139" s="4"/>
      <c r="D139" s="2" t="str">
        <f t="shared" si="17"/>
        <v/>
      </c>
      <c r="E139" s="16"/>
      <c r="F139" s="4"/>
      <c r="G139" s="4"/>
      <c r="H139" s="4"/>
      <c r="I139" s="4"/>
      <c r="J139" s="8" t="str">
        <f t="shared" si="18"/>
        <v/>
      </c>
      <c r="K139" s="8" t="str">
        <f t="shared" si="19"/>
        <v/>
      </c>
      <c r="L139" s="8" t="str">
        <f t="shared" si="20"/>
        <v/>
      </c>
      <c r="M139" s="8" t="str">
        <f t="shared" si="21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>
      <c r="A140" s="1" t="str">
        <f t="shared" si="16"/>
        <v/>
      </c>
      <c r="B140" s="4"/>
      <c r="C140" s="4"/>
      <c r="D140" s="2" t="str">
        <f t="shared" si="17"/>
        <v/>
      </c>
      <c r="E140" s="16"/>
      <c r="F140" s="4"/>
      <c r="G140" s="4"/>
      <c r="H140" s="4"/>
      <c r="I140" s="4"/>
      <c r="J140" s="8" t="str">
        <f t="shared" si="18"/>
        <v/>
      </c>
      <c r="K140" s="8" t="str">
        <f t="shared" si="19"/>
        <v/>
      </c>
      <c r="L140" s="8" t="str">
        <f t="shared" si="20"/>
        <v/>
      </c>
      <c r="M140" s="8" t="str">
        <f t="shared" si="21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>
      <c r="A141" s="1" t="str">
        <f t="shared" si="16"/>
        <v/>
      </c>
      <c r="B141" s="4"/>
      <c r="C141" s="4"/>
      <c r="D141" s="2" t="str">
        <f t="shared" si="17"/>
        <v/>
      </c>
      <c r="E141" s="16"/>
      <c r="F141" s="4"/>
      <c r="G141" s="4"/>
      <c r="H141" s="4"/>
      <c r="I141" s="4"/>
      <c r="J141" s="8" t="str">
        <f t="shared" si="18"/>
        <v/>
      </c>
      <c r="K141" s="8" t="str">
        <f t="shared" si="19"/>
        <v/>
      </c>
      <c r="L141" s="8" t="str">
        <f t="shared" si="20"/>
        <v/>
      </c>
      <c r="M141" s="8" t="str">
        <f t="shared" si="21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>
      <c r="A142" s="1" t="str">
        <f t="shared" si="16"/>
        <v/>
      </c>
      <c r="B142" s="4"/>
      <c r="C142" s="4"/>
      <c r="D142" s="2" t="str">
        <f t="shared" si="17"/>
        <v/>
      </c>
      <c r="E142" s="16"/>
      <c r="F142" s="4"/>
      <c r="G142" s="4"/>
      <c r="H142" s="4"/>
      <c r="I142" s="4"/>
      <c r="J142" s="8" t="str">
        <f t="shared" si="18"/>
        <v/>
      </c>
      <c r="K142" s="8" t="str">
        <f t="shared" si="19"/>
        <v/>
      </c>
      <c r="L142" s="8" t="str">
        <f t="shared" si="20"/>
        <v/>
      </c>
      <c r="M142" s="8" t="str">
        <f t="shared" si="21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>
      <c r="A143" s="1" t="str">
        <f t="shared" si="16"/>
        <v/>
      </c>
      <c r="B143" s="4"/>
      <c r="C143" s="4"/>
      <c r="D143" s="2" t="str">
        <f t="shared" si="17"/>
        <v/>
      </c>
      <c r="E143" s="16"/>
      <c r="F143" s="4"/>
      <c r="G143" s="4"/>
      <c r="H143" s="4"/>
      <c r="I143" s="4"/>
      <c r="J143" s="8" t="str">
        <f t="shared" si="18"/>
        <v/>
      </c>
      <c r="K143" s="8" t="str">
        <f t="shared" si="19"/>
        <v/>
      </c>
      <c r="L143" s="8" t="str">
        <f t="shared" si="20"/>
        <v/>
      </c>
      <c r="M143" s="8" t="str">
        <f t="shared" si="21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>
      <c r="A144" s="1" t="str">
        <f t="shared" si="16"/>
        <v/>
      </c>
      <c r="B144" s="4"/>
      <c r="C144" s="4"/>
      <c r="D144" s="2" t="str">
        <f t="shared" si="17"/>
        <v/>
      </c>
      <c r="E144" s="16"/>
      <c r="F144" s="4"/>
      <c r="G144" s="4"/>
      <c r="H144" s="4"/>
      <c r="I144" s="4"/>
      <c r="J144" s="8" t="str">
        <f t="shared" si="18"/>
        <v/>
      </c>
      <c r="K144" s="8" t="str">
        <f t="shared" si="19"/>
        <v/>
      </c>
      <c r="L144" s="8" t="str">
        <f t="shared" si="20"/>
        <v/>
      </c>
      <c r="M144" s="8" t="str">
        <f t="shared" si="21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>
      <c r="A145" s="1" t="str">
        <f t="shared" si="16"/>
        <v/>
      </c>
      <c r="B145" s="4"/>
      <c r="C145" s="4"/>
      <c r="D145" s="2" t="str">
        <f t="shared" si="17"/>
        <v/>
      </c>
      <c r="E145" s="16"/>
      <c r="F145" s="4"/>
      <c r="G145" s="4"/>
      <c r="H145" s="4"/>
      <c r="I145" s="4"/>
      <c r="J145" s="8" t="str">
        <f t="shared" si="18"/>
        <v/>
      </c>
      <c r="K145" s="8" t="str">
        <f t="shared" si="19"/>
        <v/>
      </c>
      <c r="L145" s="8" t="str">
        <f t="shared" si="20"/>
        <v/>
      </c>
      <c r="M145" s="8" t="str">
        <f t="shared" si="21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>
      <c r="A146" s="1" t="str">
        <f t="shared" si="16"/>
        <v/>
      </c>
      <c r="B146" s="4"/>
      <c r="C146" s="4"/>
      <c r="D146" s="2" t="str">
        <f t="shared" si="17"/>
        <v/>
      </c>
      <c r="E146" s="16"/>
      <c r="F146" s="4"/>
      <c r="G146" s="4"/>
      <c r="H146" s="4"/>
      <c r="I146" s="4"/>
      <c r="J146" s="8" t="str">
        <f t="shared" si="18"/>
        <v/>
      </c>
      <c r="K146" s="8" t="str">
        <f t="shared" si="19"/>
        <v/>
      </c>
      <c r="L146" s="8" t="str">
        <f t="shared" si="20"/>
        <v/>
      </c>
      <c r="M146" s="8" t="str">
        <f t="shared" si="21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>
      <c r="A147" s="1" t="str">
        <f t="shared" si="16"/>
        <v/>
      </c>
      <c r="B147" s="4"/>
      <c r="C147" s="4"/>
      <c r="D147" s="2" t="str">
        <f t="shared" si="17"/>
        <v/>
      </c>
      <c r="E147" s="16"/>
      <c r="F147" s="4"/>
      <c r="G147" s="4"/>
      <c r="H147" s="4"/>
      <c r="I147" s="4"/>
      <c r="J147" s="8" t="str">
        <f t="shared" si="18"/>
        <v/>
      </c>
      <c r="K147" s="8" t="str">
        <f t="shared" si="19"/>
        <v/>
      </c>
      <c r="L147" s="8" t="str">
        <f t="shared" si="20"/>
        <v/>
      </c>
      <c r="M147" s="8" t="str">
        <f t="shared" si="21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>
      <c r="A148" s="1" t="str">
        <f t="shared" si="16"/>
        <v/>
      </c>
      <c r="B148" s="4"/>
      <c r="C148" s="4"/>
      <c r="D148" s="2" t="str">
        <f t="shared" si="17"/>
        <v/>
      </c>
      <c r="E148" s="16"/>
      <c r="F148" s="4"/>
      <c r="G148" s="4"/>
      <c r="H148" s="4"/>
      <c r="I148" s="4"/>
      <c r="J148" s="8" t="str">
        <f t="shared" si="18"/>
        <v/>
      </c>
      <c r="K148" s="8" t="str">
        <f t="shared" si="19"/>
        <v/>
      </c>
      <c r="L148" s="8" t="str">
        <f t="shared" si="20"/>
        <v/>
      </c>
      <c r="M148" s="8" t="str">
        <f t="shared" si="21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>
      <c r="A149" s="1" t="str">
        <f t="shared" si="16"/>
        <v/>
      </c>
      <c r="B149" s="4"/>
      <c r="C149" s="4"/>
      <c r="D149" s="2" t="str">
        <f t="shared" si="17"/>
        <v/>
      </c>
      <c r="E149" s="16"/>
      <c r="F149" s="4"/>
      <c r="G149" s="4"/>
      <c r="H149" s="4"/>
      <c r="I149" s="4"/>
      <c r="J149" s="8" t="str">
        <f t="shared" si="18"/>
        <v/>
      </c>
      <c r="K149" s="8" t="str">
        <f t="shared" si="19"/>
        <v/>
      </c>
      <c r="L149" s="8" t="str">
        <f t="shared" si="20"/>
        <v/>
      </c>
      <c r="M149" s="8" t="str">
        <f t="shared" si="21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>
      <c r="A150" s="1" t="str">
        <f t="shared" si="16"/>
        <v/>
      </c>
      <c r="B150" s="4"/>
      <c r="C150" s="4"/>
      <c r="D150" s="2" t="str">
        <f t="shared" si="17"/>
        <v/>
      </c>
      <c r="E150" s="16"/>
      <c r="F150" s="4"/>
      <c r="G150" s="4"/>
      <c r="H150" s="4"/>
      <c r="I150" s="4"/>
      <c r="J150" s="8" t="str">
        <f t="shared" si="18"/>
        <v/>
      </c>
      <c r="K150" s="8" t="str">
        <f t="shared" si="19"/>
        <v/>
      </c>
      <c r="L150" s="8" t="str">
        <f t="shared" si="20"/>
        <v/>
      </c>
      <c r="M150" s="8" t="str">
        <f t="shared" si="21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>
      <c r="A151" s="1" t="str">
        <f t="shared" si="16"/>
        <v/>
      </c>
      <c r="B151" s="4"/>
      <c r="C151" s="4"/>
      <c r="D151" s="2" t="str">
        <f t="shared" si="17"/>
        <v/>
      </c>
      <c r="E151" s="16"/>
      <c r="F151" s="4"/>
      <c r="G151" s="4"/>
      <c r="H151" s="4"/>
      <c r="I151" s="4"/>
      <c r="J151" s="8" t="str">
        <f t="shared" si="18"/>
        <v/>
      </c>
      <c r="K151" s="8" t="str">
        <f t="shared" si="19"/>
        <v/>
      </c>
      <c r="L151" s="8" t="str">
        <f t="shared" si="20"/>
        <v/>
      </c>
      <c r="M151" s="8" t="str">
        <f t="shared" si="21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>
      <c r="A152" s="1" t="str">
        <f t="shared" si="16"/>
        <v/>
      </c>
      <c r="B152" s="4"/>
      <c r="C152" s="4"/>
      <c r="D152" s="2" t="str">
        <f t="shared" si="17"/>
        <v/>
      </c>
      <c r="E152" s="16"/>
      <c r="F152" s="4"/>
      <c r="G152" s="4"/>
      <c r="H152" s="4"/>
      <c r="I152" s="4"/>
      <c r="J152" s="8" t="str">
        <f t="shared" si="18"/>
        <v/>
      </c>
      <c r="K152" s="8" t="str">
        <f t="shared" si="19"/>
        <v/>
      </c>
      <c r="L152" s="8" t="str">
        <f t="shared" si="20"/>
        <v/>
      </c>
      <c r="M152" s="8" t="str">
        <f t="shared" si="21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>
      <c r="A153" s="1" t="str">
        <f t="shared" si="16"/>
        <v/>
      </c>
      <c r="B153" s="4"/>
      <c r="C153" s="4"/>
      <c r="D153" s="2" t="str">
        <f t="shared" si="17"/>
        <v/>
      </c>
      <c r="E153" s="16"/>
      <c r="F153" s="4"/>
      <c r="G153" s="4"/>
      <c r="H153" s="4"/>
      <c r="I153" s="4"/>
      <c r="J153" s="8" t="str">
        <f t="shared" si="18"/>
        <v/>
      </c>
      <c r="K153" s="8" t="str">
        <f t="shared" si="19"/>
        <v/>
      </c>
      <c r="L153" s="8" t="str">
        <f t="shared" si="20"/>
        <v/>
      </c>
      <c r="M153" s="8" t="str">
        <f t="shared" si="21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>
      <c r="A154" s="1" t="str">
        <f t="shared" si="16"/>
        <v/>
      </c>
      <c r="B154" s="4"/>
      <c r="C154" s="4"/>
      <c r="D154" s="2" t="str">
        <f t="shared" si="17"/>
        <v/>
      </c>
      <c r="E154" s="16"/>
      <c r="F154" s="4"/>
      <c r="G154" s="4"/>
      <c r="H154" s="4"/>
      <c r="I154" s="4"/>
      <c r="J154" s="8" t="str">
        <f t="shared" si="18"/>
        <v/>
      </c>
      <c r="K154" s="8" t="str">
        <f t="shared" si="19"/>
        <v/>
      </c>
      <c r="L154" s="8" t="str">
        <f t="shared" si="20"/>
        <v/>
      </c>
      <c r="M154" s="8" t="str">
        <f t="shared" si="21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>
      <c r="A155" s="1" t="str">
        <f t="shared" si="16"/>
        <v/>
      </c>
      <c r="B155" s="4"/>
      <c r="C155" s="4"/>
      <c r="D155" s="2" t="str">
        <f t="shared" si="17"/>
        <v/>
      </c>
      <c r="E155" s="16"/>
      <c r="F155" s="4"/>
      <c r="G155" s="4"/>
      <c r="H155" s="4"/>
      <c r="I155" s="4"/>
      <c r="J155" s="8" t="str">
        <f t="shared" si="18"/>
        <v/>
      </c>
      <c r="K155" s="8" t="str">
        <f t="shared" si="19"/>
        <v/>
      </c>
      <c r="L155" s="8" t="str">
        <f t="shared" si="20"/>
        <v/>
      </c>
      <c r="M155" s="8" t="str">
        <f t="shared" si="21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>
      <c r="A156" s="1" t="str">
        <f t="shared" si="16"/>
        <v/>
      </c>
      <c r="B156" s="4"/>
      <c r="C156" s="4"/>
      <c r="D156" s="2" t="str">
        <f t="shared" si="17"/>
        <v/>
      </c>
      <c r="E156" s="16"/>
      <c r="F156" s="4"/>
      <c r="G156" s="4"/>
      <c r="H156" s="4"/>
      <c r="I156" s="4"/>
      <c r="J156" s="8" t="str">
        <f t="shared" si="18"/>
        <v/>
      </c>
      <c r="K156" s="8" t="str">
        <f t="shared" si="19"/>
        <v/>
      </c>
      <c r="L156" s="8" t="str">
        <f t="shared" si="20"/>
        <v/>
      </c>
      <c r="M156" s="8" t="str">
        <f t="shared" si="21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>
      <c r="A157" s="1" t="str">
        <f t="shared" si="16"/>
        <v/>
      </c>
      <c r="B157" s="4"/>
      <c r="C157" s="4"/>
      <c r="D157" s="2" t="str">
        <f t="shared" si="17"/>
        <v/>
      </c>
      <c r="E157" s="16"/>
      <c r="F157" s="4"/>
      <c r="G157" s="4"/>
      <c r="H157" s="4"/>
      <c r="I157" s="4"/>
      <c r="J157" s="8" t="str">
        <f t="shared" si="18"/>
        <v/>
      </c>
      <c r="K157" s="8" t="str">
        <f t="shared" si="19"/>
        <v/>
      </c>
      <c r="L157" s="8" t="str">
        <f t="shared" si="20"/>
        <v/>
      </c>
      <c r="M157" s="8" t="str">
        <f t="shared" si="21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>
      <c r="A158" s="1" t="str">
        <f t="shared" si="16"/>
        <v/>
      </c>
      <c r="B158" s="4"/>
      <c r="C158" s="4"/>
      <c r="D158" s="2" t="str">
        <f t="shared" si="17"/>
        <v/>
      </c>
      <c r="E158" s="16"/>
      <c r="F158" s="4"/>
      <c r="G158" s="4"/>
      <c r="H158" s="4"/>
      <c r="I158" s="4"/>
      <c r="J158" s="8" t="str">
        <f t="shared" si="18"/>
        <v/>
      </c>
      <c r="K158" s="8" t="str">
        <f t="shared" si="19"/>
        <v/>
      </c>
      <c r="L158" s="8" t="str">
        <f t="shared" si="20"/>
        <v/>
      </c>
      <c r="M158" s="8" t="str">
        <f t="shared" si="21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>
      <c r="A159" s="1" t="str">
        <f t="shared" si="16"/>
        <v/>
      </c>
      <c r="B159" s="4"/>
      <c r="C159" s="4"/>
      <c r="D159" s="2" t="str">
        <f t="shared" si="17"/>
        <v/>
      </c>
      <c r="E159" s="16"/>
      <c r="F159" s="4"/>
      <c r="G159" s="4"/>
      <c r="H159" s="4"/>
      <c r="I159" s="4"/>
      <c r="J159" s="8" t="str">
        <f t="shared" si="18"/>
        <v/>
      </c>
      <c r="K159" s="8" t="str">
        <f t="shared" si="19"/>
        <v/>
      </c>
      <c r="L159" s="8" t="str">
        <f t="shared" si="20"/>
        <v/>
      </c>
      <c r="M159" s="8" t="str">
        <f t="shared" si="21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>
      <c r="A160" s="1" t="str">
        <f t="shared" si="16"/>
        <v/>
      </c>
      <c r="B160" s="4"/>
      <c r="C160" s="4"/>
      <c r="D160" s="2" t="str">
        <f t="shared" si="17"/>
        <v/>
      </c>
      <c r="E160" s="16"/>
      <c r="F160" s="4"/>
      <c r="G160" s="4"/>
      <c r="H160" s="4"/>
      <c r="I160" s="4"/>
      <c r="J160" s="8" t="str">
        <f t="shared" si="18"/>
        <v/>
      </c>
      <c r="K160" s="8" t="str">
        <f t="shared" si="19"/>
        <v/>
      </c>
      <c r="L160" s="8" t="str">
        <f t="shared" si="20"/>
        <v/>
      </c>
      <c r="M160" s="8" t="str">
        <f t="shared" si="21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>
      <c r="A161" s="1" t="str">
        <f t="shared" si="16"/>
        <v/>
      </c>
      <c r="B161" s="4"/>
      <c r="C161" s="4"/>
      <c r="D161" s="2" t="str">
        <f t="shared" si="17"/>
        <v/>
      </c>
      <c r="E161" s="16"/>
      <c r="F161" s="4"/>
      <c r="G161" s="4"/>
      <c r="H161" s="4"/>
      <c r="I161" s="4"/>
      <c r="J161" s="8" t="str">
        <f t="shared" si="18"/>
        <v/>
      </c>
      <c r="K161" s="8" t="str">
        <f t="shared" si="19"/>
        <v/>
      </c>
      <c r="L161" s="8" t="str">
        <f t="shared" si="20"/>
        <v/>
      </c>
      <c r="M161" s="8" t="str">
        <f t="shared" si="21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>
      <c r="A162" s="1" t="str">
        <f t="shared" si="16"/>
        <v/>
      </c>
      <c r="B162" s="4"/>
      <c r="C162" s="4"/>
      <c r="D162" s="2" t="str">
        <f t="shared" si="17"/>
        <v/>
      </c>
      <c r="E162" s="16"/>
      <c r="F162" s="4"/>
      <c r="G162" s="4"/>
      <c r="H162" s="4"/>
      <c r="I162" s="4"/>
      <c r="J162" s="8" t="str">
        <f t="shared" si="18"/>
        <v/>
      </c>
      <c r="K162" s="8" t="str">
        <f t="shared" si="19"/>
        <v/>
      </c>
      <c r="L162" s="8" t="str">
        <f t="shared" si="20"/>
        <v/>
      </c>
      <c r="M162" s="8" t="str">
        <f t="shared" si="21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>
      <c r="A163" s="1" t="str">
        <f t="shared" si="16"/>
        <v/>
      </c>
      <c r="B163" s="4"/>
      <c r="C163" s="4"/>
      <c r="D163" s="2" t="str">
        <f t="shared" si="17"/>
        <v/>
      </c>
      <c r="E163" s="16"/>
      <c r="F163" s="4"/>
      <c r="G163" s="4"/>
      <c r="H163" s="4"/>
      <c r="I163" s="4"/>
      <c r="J163" s="8" t="str">
        <f t="shared" si="18"/>
        <v/>
      </c>
      <c r="K163" s="8" t="str">
        <f t="shared" si="19"/>
        <v/>
      </c>
      <c r="L163" s="8" t="str">
        <f t="shared" si="20"/>
        <v/>
      </c>
      <c r="M163" s="8" t="str">
        <f t="shared" si="21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>
      <c r="A164" s="1" t="str">
        <f t="shared" si="16"/>
        <v/>
      </c>
      <c r="B164" s="4"/>
      <c r="C164" s="4"/>
      <c r="D164" s="2" t="str">
        <f t="shared" si="17"/>
        <v/>
      </c>
      <c r="E164" s="16"/>
      <c r="F164" s="4"/>
      <c r="G164" s="4"/>
      <c r="H164" s="4"/>
      <c r="I164" s="4"/>
      <c r="J164" s="8" t="str">
        <f t="shared" si="18"/>
        <v/>
      </c>
      <c r="K164" s="8" t="str">
        <f t="shared" si="19"/>
        <v/>
      </c>
      <c r="L164" s="8" t="str">
        <f t="shared" si="20"/>
        <v/>
      </c>
      <c r="M164" s="8" t="str">
        <f t="shared" si="21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>
      <c r="A165" s="1" t="str">
        <f t="shared" si="16"/>
        <v/>
      </c>
      <c r="B165" s="4"/>
      <c r="C165" s="4"/>
      <c r="D165" s="2" t="str">
        <f t="shared" si="17"/>
        <v/>
      </c>
      <c r="E165" s="16"/>
      <c r="F165" s="4"/>
      <c r="G165" s="4"/>
      <c r="H165" s="4"/>
      <c r="I165" s="4"/>
      <c r="J165" s="8" t="str">
        <f t="shared" si="18"/>
        <v/>
      </c>
      <c r="K165" s="8" t="str">
        <f t="shared" si="19"/>
        <v/>
      </c>
      <c r="L165" s="8" t="str">
        <f t="shared" si="20"/>
        <v/>
      </c>
      <c r="M165" s="8" t="str">
        <f t="shared" si="21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>
      <c r="A166" s="1" t="str">
        <f t="shared" si="16"/>
        <v/>
      </c>
      <c r="B166" s="4"/>
      <c r="C166" s="4"/>
      <c r="D166" s="2" t="str">
        <f t="shared" si="17"/>
        <v/>
      </c>
      <c r="E166" s="16"/>
      <c r="F166" s="4"/>
      <c r="G166" s="4"/>
      <c r="H166" s="4"/>
      <c r="I166" s="4"/>
      <c r="J166" s="8" t="str">
        <f t="shared" si="18"/>
        <v/>
      </c>
      <c r="K166" s="8" t="str">
        <f t="shared" si="19"/>
        <v/>
      </c>
      <c r="L166" s="8" t="str">
        <f t="shared" si="20"/>
        <v/>
      </c>
      <c r="M166" s="8" t="str">
        <f t="shared" si="21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>
      <c r="A167" s="1" t="str">
        <f t="shared" si="16"/>
        <v/>
      </c>
      <c r="B167" s="4"/>
      <c r="C167" s="4"/>
      <c r="D167" s="2" t="str">
        <f t="shared" si="17"/>
        <v/>
      </c>
      <c r="E167" s="16"/>
      <c r="F167" s="4"/>
      <c r="G167" s="4"/>
      <c r="H167" s="4"/>
      <c r="I167" s="4"/>
      <c r="J167" s="8" t="str">
        <f t="shared" si="18"/>
        <v/>
      </c>
      <c r="K167" s="8" t="str">
        <f t="shared" si="19"/>
        <v/>
      </c>
      <c r="L167" s="8" t="str">
        <f t="shared" si="20"/>
        <v/>
      </c>
      <c r="M167" s="8" t="str">
        <f t="shared" si="21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>
      <c r="A168" s="1" t="str">
        <f t="shared" si="16"/>
        <v/>
      </c>
      <c r="B168" s="4"/>
      <c r="C168" s="4"/>
      <c r="D168" s="2" t="str">
        <f t="shared" si="17"/>
        <v/>
      </c>
      <c r="E168" s="16"/>
      <c r="F168" s="4"/>
      <c r="G168" s="4"/>
      <c r="H168" s="4"/>
      <c r="I168" s="4"/>
      <c r="J168" s="8" t="str">
        <f t="shared" si="18"/>
        <v/>
      </c>
      <c r="K168" s="8" t="str">
        <f t="shared" si="19"/>
        <v/>
      </c>
      <c r="L168" s="8" t="str">
        <f t="shared" si="20"/>
        <v/>
      </c>
      <c r="M168" s="8" t="str">
        <f t="shared" si="21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>
      <c r="A169" s="1" t="str">
        <f t="shared" si="16"/>
        <v/>
      </c>
      <c r="B169" s="4"/>
      <c r="C169" s="4"/>
      <c r="D169" s="2" t="str">
        <f t="shared" si="17"/>
        <v/>
      </c>
      <c r="E169" s="16"/>
      <c r="F169" s="4"/>
      <c r="G169" s="4"/>
      <c r="H169" s="4"/>
      <c r="I169" s="4"/>
      <c r="J169" s="8" t="str">
        <f t="shared" si="18"/>
        <v/>
      </c>
      <c r="K169" s="8" t="str">
        <f t="shared" si="19"/>
        <v/>
      </c>
      <c r="L169" s="8" t="str">
        <f t="shared" si="20"/>
        <v/>
      </c>
      <c r="M169" s="8" t="str">
        <f t="shared" si="21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>
      <c r="A170" s="1" t="str">
        <f t="shared" si="16"/>
        <v/>
      </c>
      <c r="B170" s="4"/>
      <c r="C170" s="4"/>
      <c r="D170" s="2" t="str">
        <f t="shared" si="17"/>
        <v/>
      </c>
      <c r="E170" s="16"/>
      <c r="F170" s="4"/>
      <c r="G170" s="4"/>
      <c r="H170" s="4"/>
      <c r="I170" s="4"/>
      <c r="J170" s="8" t="str">
        <f t="shared" si="18"/>
        <v/>
      </c>
      <c r="K170" s="8" t="str">
        <f t="shared" si="19"/>
        <v/>
      </c>
      <c r="L170" s="8" t="str">
        <f t="shared" si="20"/>
        <v/>
      </c>
      <c r="M170" s="8" t="str">
        <f t="shared" si="21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>
      <c r="A171" s="1" t="str">
        <f t="shared" si="16"/>
        <v/>
      </c>
      <c r="B171" s="4"/>
      <c r="C171" s="4"/>
      <c r="D171" s="2" t="str">
        <f t="shared" si="17"/>
        <v/>
      </c>
      <c r="E171" s="16"/>
      <c r="F171" s="4"/>
      <c r="G171" s="4"/>
      <c r="H171" s="4"/>
      <c r="I171" s="4"/>
      <c r="J171" s="8" t="str">
        <f t="shared" si="18"/>
        <v/>
      </c>
      <c r="K171" s="8" t="str">
        <f t="shared" si="19"/>
        <v/>
      </c>
      <c r="L171" s="8" t="str">
        <f t="shared" si="20"/>
        <v/>
      </c>
      <c r="M171" s="8" t="str">
        <f t="shared" si="21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>
      <c r="A172" s="1" t="str">
        <f t="shared" si="16"/>
        <v/>
      </c>
      <c r="B172" s="4"/>
      <c r="C172" s="4"/>
      <c r="D172" s="2" t="str">
        <f t="shared" si="17"/>
        <v/>
      </c>
      <c r="E172" s="16"/>
      <c r="F172" s="4"/>
      <c r="G172" s="4"/>
      <c r="H172" s="4"/>
      <c r="I172" s="4"/>
      <c r="J172" s="8" t="str">
        <f t="shared" si="18"/>
        <v/>
      </c>
      <c r="K172" s="8" t="str">
        <f t="shared" si="19"/>
        <v/>
      </c>
      <c r="L172" s="8" t="str">
        <f t="shared" si="20"/>
        <v/>
      </c>
      <c r="M172" s="8" t="str">
        <f t="shared" si="21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>
      <c r="A173" s="1" t="str">
        <f t="shared" si="16"/>
        <v/>
      </c>
      <c r="B173" s="4"/>
      <c r="C173" s="4"/>
      <c r="D173" s="2" t="str">
        <f t="shared" si="17"/>
        <v/>
      </c>
      <c r="E173" s="16"/>
      <c r="F173" s="4"/>
      <c r="G173" s="4"/>
      <c r="H173" s="4"/>
      <c r="I173" s="4"/>
      <c r="J173" s="8" t="str">
        <f t="shared" si="18"/>
        <v/>
      </c>
      <c r="K173" s="8" t="str">
        <f t="shared" si="19"/>
        <v/>
      </c>
      <c r="L173" s="8" t="str">
        <f t="shared" si="20"/>
        <v/>
      </c>
      <c r="M173" s="8" t="str">
        <f t="shared" si="21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>
      <c r="A174" s="1" t="str">
        <f t="shared" si="16"/>
        <v/>
      </c>
      <c r="B174" s="4"/>
      <c r="C174" s="4"/>
      <c r="D174" s="2" t="str">
        <f t="shared" si="17"/>
        <v/>
      </c>
      <c r="E174" s="16"/>
      <c r="F174" s="4"/>
      <c r="G174" s="4"/>
      <c r="H174" s="4"/>
      <c r="I174" s="4"/>
      <c r="J174" s="8" t="str">
        <f t="shared" si="18"/>
        <v/>
      </c>
      <c r="K174" s="8" t="str">
        <f t="shared" si="19"/>
        <v/>
      </c>
      <c r="L174" s="8" t="str">
        <f t="shared" si="20"/>
        <v/>
      </c>
      <c r="M174" s="8" t="str">
        <f t="shared" si="21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>
      <c r="A175" s="1" t="str">
        <f t="shared" si="16"/>
        <v/>
      </c>
      <c r="B175" s="4"/>
      <c r="C175" s="4"/>
      <c r="D175" s="2" t="str">
        <f t="shared" si="17"/>
        <v/>
      </c>
      <c r="E175" s="16"/>
      <c r="F175" s="4"/>
      <c r="G175" s="4"/>
      <c r="H175" s="4"/>
      <c r="I175" s="4"/>
      <c r="J175" s="8" t="str">
        <f t="shared" si="18"/>
        <v/>
      </c>
      <c r="K175" s="8" t="str">
        <f t="shared" si="19"/>
        <v/>
      </c>
      <c r="L175" s="8" t="str">
        <f t="shared" si="20"/>
        <v/>
      </c>
      <c r="M175" s="8" t="str">
        <f t="shared" si="21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>
      <c r="A176" s="1" t="str">
        <f t="shared" si="16"/>
        <v/>
      </c>
      <c r="B176" s="4"/>
      <c r="C176" s="4"/>
      <c r="D176" s="2" t="str">
        <f t="shared" si="17"/>
        <v/>
      </c>
      <c r="E176" s="16"/>
      <c r="F176" s="4"/>
      <c r="G176" s="4"/>
      <c r="H176" s="4"/>
      <c r="I176" s="4"/>
      <c r="J176" s="8" t="str">
        <f t="shared" si="18"/>
        <v/>
      </c>
      <c r="K176" s="8" t="str">
        <f t="shared" si="19"/>
        <v/>
      </c>
      <c r="L176" s="8" t="str">
        <f t="shared" si="20"/>
        <v/>
      </c>
      <c r="M176" s="8" t="str">
        <f t="shared" si="21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>
      <c r="A177" s="1" t="str">
        <f t="shared" si="16"/>
        <v/>
      </c>
      <c r="B177" s="4"/>
      <c r="C177" s="4"/>
      <c r="D177" s="2" t="str">
        <f t="shared" si="17"/>
        <v/>
      </c>
      <c r="E177" s="16"/>
      <c r="F177" s="4"/>
      <c r="G177" s="4"/>
      <c r="H177" s="4"/>
      <c r="I177" s="4"/>
      <c r="J177" s="8" t="str">
        <f t="shared" si="18"/>
        <v/>
      </c>
      <c r="K177" s="8" t="str">
        <f t="shared" si="19"/>
        <v/>
      </c>
      <c r="L177" s="8" t="str">
        <f t="shared" si="20"/>
        <v/>
      </c>
      <c r="M177" s="8" t="str">
        <f t="shared" si="21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>
      <c r="A178" s="1" t="str">
        <f t="shared" si="16"/>
        <v/>
      </c>
      <c r="B178" s="4"/>
      <c r="C178" s="4"/>
      <c r="D178" s="2" t="str">
        <f t="shared" si="17"/>
        <v/>
      </c>
      <c r="E178" s="2"/>
      <c r="F178" s="4"/>
      <c r="G178" s="4"/>
      <c r="H178" s="4"/>
      <c r="I178" s="4"/>
      <c r="J178" s="8" t="str">
        <f t="shared" si="18"/>
        <v/>
      </c>
      <c r="K178" s="8" t="str">
        <f t="shared" si="19"/>
        <v/>
      </c>
      <c r="L178" s="8" t="str">
        <f t="shared" si="20"/>
        <v/>
      </c>
      <c r="M178" s="8" t="str">
        <f t="shared" si="21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>
      <c r="A179" s="1" t="str">
        <f t="shared" si="16"/>
        <v/>
      </c>
      <c r="B179" s="4"/>
      <c r="C179" s="4"/>
      <c r="D179" s="2" t="str">
        <f t="shared" si="17"/>
        <v/>
      </c>
      <c r="E179" s="2"/>
      <c r="F179" s="4"/>
      <c r="G179" s="4"/>
      <c r="H179" s="4"/>
      <c r="I179" s="4"/>
      <c r="J179" s="8" t="str">
        <f t="shared" si="18"/>
        <v/>
      </c>
      <c r="K179" s="8" t="str">
        <f t="shared" si="19"/>
        <v/>
      </c>
      <c r="L179" s="8" t="str">
        <f t="shared" si="20"/>
        <v/>
      </c>
      <c r="M179" s="8" t="str">
        <f t="shared" si="21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>
      <c r="A180" s="1" t="str">
        <f t="shared" si="16"/>
        <v/>
      </c>
      <c r="B180" s="4"/>
      <c r="C180" s="4"/>
      <c r="D180" s="2" t="str">
        <f t="shared" si="17"/>
        <v/>
      </c>
      <c r="E180" s="2"/>
      <c r="F180" s="4"/>
      <c r="G180" s="4"/>
      <c r="H180" s="4"/>
      <c r="I180" s="4"/>
      <c r="J180" s="8" t="str">
        <f t="shared" si="18"/>
        <v/>
      </c>
      <c r="K180" s="8" t="str">
        <f t="shared" si="19"/>
        <v/>
      </c>
      <c r="L180" s="8" t="str">
        <f t="shared" si="20"/>
        <v/>
      </c>
      <c r="M180" s="8" t="str">
        <f t="shared" si="21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>
      <c r="A181" s="1" t="str">
        <f t="shared" si="16"/>
        <v/>
      </c>
      <c r="B181" s="4"/>
      <c r="C181" s="4"/>
      <c r="D181" s="2" t="str">
        <f t="shared" si="17"/>
        <v/>
      </c>
      <c r="E181" s="2"/>
      <c r="F181" s="4"/>
      <c r="G181" s="4"/>
      <c r="H181" s="4"/>
      <c r="I181" s="4"/>
      <c r="J181" s="8" t="str">
        <f t="shared" si="18"/>
        <v/>
      </c>
      <c r="K181" s="8" t="str">
        <f t="shared" si="19"/>
        <v/>
      </c>
      <c r="L181" s="8" t="str">
        <f t="shared" si="20"/>
        <v/>
      </c>
      <c r="M181" s="8" t="str">
        <f t="shared" si="21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>
      <c r="A182" s="1" t="str">
        <f t="shared" si="16"/>
        <v/>
      </c>
      <c r="B182" s="4"/>
      <c r="C182" s="4"/>
      <c r="D182" s="2" t="str">
        <f t="shared" si="17"/>
        <v/>
      </c>
      <c r="E182" s="2"/>
      <c r="F182" s="4"/>
      <c r="G182" s="4"/>
      <c r="H182" s="4"/>
      <c r="I182" s="4"/>
      <c r="J182" s="8" t="str">
        <f t="shared" si="18"/>
        <v/>
      </c>
      <c r="K182" s="8" t="str">
        <f t="shared" si="19"/>
        <v/>
      </c>
      <c r="L182" s="8" t="str">
        <f t="shared" si="20"/>
        <v/>
      </c>
      <c r="M182" s="8" t="str">
        <f t="shared" si="21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>
      <c r="A183" s="1" t="str">
        <f t="shared" si="16"/>
        <v/>
      </c>
      <c r="B183" s="4"/>
      <c r="C183" s="4"/>
      <c r="D183" s="2" t="str">
        <f t="shared" si="17"/>
        <v/>
      </c>
      <c r="E183" s="2"/>
      <c r="F183" s="4"/>
      <c r="G183" s="4"/>
      <c r="H183" s="4"/>
      <c r="I183" s="4"/>
      <c r="J183" s="8" t="str">
        <f t="shared" si="18"/>
        <v/>
      </c>
      <c r="K183" s="8" t="str">
        <f t="shared" si="19"/>
        <v/>
      </c>
      <c r="L183" s="8" t="str">
        <f t="shared" si="20"/>
        <v/>
      </c>
      <c r="M183" s="8" t="str">
        <f t="shared" si="21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>
      <c r="A184" s="1" t="str">
        <f t="shared" si="16"/>
        <v/>
      </c>
      <c r="B184" s="4"/>
      <c r="C184" s="4"/>
      <c r="D184" s="2" t="str">
        <f t="shared" si="17"/>
        <v/>
      </c>
      <c r="E184" s="2"/>
      <c r="F184" s="4"/>
      <c r="G184" s="4"/>
      <c r="H184" s="4"/>
      <c r="I184" s="4"/>
      <c r="J184" s="8" t="str">
        <f t="shared" si="18"/>
        <v/>
      </c>
      <c r="K184" s="8" t="str">
        <f t="shared" si="19"/>
        <v/>
      </c>
      <c r="L184" s="8" t="str">
        <f t="shared" si="20"/>
        <v/>
      </c>
      <c r="M184" s="8" t="str">
        <f t="shared" si="21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>
      <c r="A185" s="1" t="str">
        <f t="shared" si="16"/>
        <v/>
      </c>
      <c r="B185" s="4"/>
      <c r="C185" s="4"/>
      <c r="D185" s="2" t="str">
        <f t="shared" si="17"/>
        <v/>
      </c>
      <c r="E185" s="2"/>
      <c r="F185" s="4"/>
      <c r="G185" s="4"/>
      <c r="H185" s="4"/>
      <c r="I185" s="4"/>
      <c r="J185" s="8" t="str">
        <f t="shared" si="18"/>
        <v/>
      </c>
      <c r="K185" s="8" t="str">
        <f t="shared" si="19"/>
        <v/>
      </c>
      <c r="L185" s="8" t="str">
        <f t="shared" si="20"/>
        <v/>
      </c>
      <c r="M185" s="8" t="str">
        <f t="shared" si="21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>
      <c r="A186" s="1" t="str">
        <f t="shared" si="16"/>
        <v/>
      </c>
      <c r="B186" s="4"/>
      <c r="C186" s="4"/>
      <c r="D186" s="2" t="str">
        <f t="shared" si="17"/>
        <v/>
      </c>
      <c r="E186" s="2"/>
      <c r="F186" s="4"/>
      <c r="G186" s="4"/>
      <c r="H186" s="4"/>
      <c r="I186" s="4"/>
      <c r="J186" s="8" t="str">
        <f t="shared" si="18"/>
        <v/>
      </c>
      <c r="K186" s="8" t="str">
        <f t="shared" si="19"/>
        <v/>
      </c>
      <c r="L186" s="8" t="str">
        <f t="shared" si="20"/>
        <v/>
      </c>
      <c r="M186" s="8" t="str">
        <f t="shared" si="21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>
      <c r="A187" s="1" t="str">
        <f t="shared" si="16"/>
        <v/>
      </c>
      <c r="B187" s="4"/>
      <c r="C187" s="4"/>
      <c r="D187" s="2" t="str">
        <f t="shared" si="17"/>
        <v/>
      </c>
      <c r="E187" s="2"/>
      <c r="F187" s="4"/>
      <c r="G187" s="4"/>
      <c r="H187" s="4"/>
      <c r="I187" s="4"/>
      <c r="J187" s="8" t="str">
        <f t="shared" si="18"/>
        <v/>
      </c>
      <c r="K187" s="8" t="str">
        <f t="shared" si="19"/>
        <v/>
      </c>
      <c r="L187" s="8" t="str">
        <f t="shared" si="20"/>
        <v/>
      </c>
      <c r="M187" s="8" t="str">
        <f t="shared" si="21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>
      <c r="A188" s="1" t="str">
        <f t="shared" si="16"/>
        <v/>
      </c>
      <c r="B188" s="4"/>
      <c r="C188" s="4"/>
      <c r="D188" s="2" t="str">
        <f t="shared" si="17"/>
        <v/>
      </c>
      <c r="E188" s="2"/>
      <c r="F188" s="4"/>
      <c r="G188" s="4"/>
      <c r="H188" s="4"/>
      <c r="I188" s="4"/>
      <c r="J188" s="8" t="str">
        <f t="shared" si="18"/>
        <v/>
      </c>
      <c r="K188" s="8" t="str">
        <f t="shared" si="19"/>
        <v/>
      </c>
      <c r="L188" s="8" t="str">
        <f t="shared" si="20"/>
        <v/>
      </c>
      <c r="M188" s="8" t="str">
        <f t="shared" si="21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>
      <c r="A189" s="1" t="str">
        <f t="shared" si="16"/>
        <v/>
      </c>
      <c r="B189" s="4"/>
      <c r="C189" s="4"/>
      <c r="D189" s="2" t="str">
        <f t="shared" si="17"/>
        <v/>
      </c>
      <c r="E189" s="2"/>
      <c r="F189" s="4"/>
      <c r="G189" s="4"/>
      <c r="H189" s="4"/>
      <c r="I189" s="4"/>
      <c r="J189" s="8" t="str">
        <f t="shared" si="18"/>
        <v/>
      </c>
      <c r="K189" s="8" t="str">
        <f t="shared" si="19"/>
        <v/>
      </c>
      <c r="L189" s="8" t="str">
        <f t="shared" si="20"/>
        <v/>
      </c>
      <c r="M189" s="8" t="str">
        <f t="shared" si="21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>
      <c r="A190" s="1" t="str">
        <f t="shared" si="16"/>
        <v/>
      </c>
      <c r="B190" s="4"/>
      <c r="C190" s="4"/>
      <c r="D190" s="2" t="str">
        <f t="shared" si="17"/>
        <v/>
      </c>
      <c r="E190" s="2"/>
      <c r="F190" s="4"/>
      <c r="G190" s="4"/>
      <c r="H190" s="4"/>
      <c r="I190" s="4"/>
      <c r="J190" s="8" t="str">
        <f t="shared" si="18"/>
        <v/>
      </c>
      <c r="K190" s="8" t="str">
        <f t="shared" si="19"/>
        <v/>
      </c>
      <c r="L190" s="8" t="str">
        <f t="shared" si="20"/>
        <v/>
      </c>
      <c r="M190" s="8" t="str">
        <f t="shared" si="21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>
      <c r="A191" s="1" t="str">
        <f t="shared" si="16"/>
        <v/>
      </c>
      <c r="B191" s="4"/>
      <c r="C191" s="4"/>
      <c r="D191" s="2" t="str">
        <f t="shared" si="17"/>
        <v/>
      </c>
      <c r="E191" s="2"/>
      <c r="F191" s="4"/>
      <c r="G191" s="4"/>
      <c r="H191" s="4"/>
      <c r="I191" s="4"/>
      <c r="J191" s="8" t="str">
        <f t="shared" si="18"/>
        <v/>
      </c>
      <c r="K191" s="8" t="str">
        <f t="shared" si="19"/>
        <v/>
      </c>
      <c r="L191" s="8" t="str">
        <f t="shared" si="20"/>
        <v/>
      </c>
      <c r="M191" s="8" t="str">
        <f t="shared" si="21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>
      <c r="A192" s="1" t="str">
        <f t="shared" si="16"/>
        <v/>
      </c>
      <c r="B192" s="4"/>
      <c r="C192" s="4"/>
      <c r="D192" s="2" t="str">
        <f t="shared" si="17"/>
        <v/>
      </c>
      <c r="E192" s="2"/>
      <c r="F192" s="4"/>
      <c r="G192" s="4"/>
      <c r="H192" s="4"/>
      <c r="I192" s="4"/>
      <c r="J192" s="8" t="str">
        <f t="shared" si="18"/>
        <v/>
      </c>
      <c r="K192" s="8" t="str">
        <f t="shared" si="19"/>
        <v/>
      </c>
      <c r="L192" s="8" t="str">
        <f t="shared" si="20"/>
        <v/>
      </c>
      <c r="M192" s="8" t="str">
        <f t="shared" si="21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>
      <c r="A193" s="1" t="str">
        <f t="shared" ref="A193:A256" si="22">IF(C193="","",P193)</f>
        <v/>
      </c>
      <c r="B193" s="4"/>
      <c r="C193" s="4"/>
      <c r="D193" s="2" t="str">
        <f t="shared" ref="D193:D256" si="23">IF(H193="",IF(E193="",IF(J193="","",IF(J193&lt;20.5,"F",M193)),E193),IF(I193&lt;40,"F",IF(I193&lt;50,"FX",IF(I193&lt;60,"E",IF(I193&lt;70,"D",IF(I193&lt;75,"C",IF(I193&lt;85,"B","A")))))))</f>
        <v/>
      </c>
      <c r="E193" s="2"/>
      <c r="F193" s="4"/>
      <c r="G193" s="4"/>
      <c r="H193" s="4"/>
      <c r="I193" s="4"/>
      <c r="J193" s="8" t="str">
        <f t="shared" ref="J193:J256" si="24">IF(G193="","",ROUND((F193*$J$3)+(G193*$J$4),0))</f>
        <v/>
      </c>
      <c r="K193" s="8" t="str">
        <f t="shared" si="19"/>
        <v/>
      </c>
      <c r="L193" s="8" t="str">
        <f t="shared" si="20"/>
        <v/>
      </c>
      <c r="M193" s="8" t="str">
        <f t="shared" si="21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>
      <c r="A194" s="1" t="str">
        <f t="shared" si="22"/>
        <v/>
      </c>
      <c r="B194" s="4"/>
      <c r="C194" s="4"/>
      <c r="D194" s="2" t="str">
        <f t="shared" si="23"/>
        <v/>
      </c>
      <c r="E194" s="2"/>
      <c r="F194" s="4"/>
      <c r="G194" s="4"/>
      <c r="H194" s="4"/>
      <c r="I194" s="4"/>
      <c r="J194" s="8" t="str">
        <f t="shared" si="24"/>
        <v/>
      </c>
      <c r="K194" s="8" t="str">
        <f t="shared" ref="K194:K257" si="25">IF(J194&lt;20.5,"",J194)</f>
        <v/>
      </c>
      <c r="L194" s="8" t="str">
        <f t="shared" ref="L194:L257" si="26">IF(K194="","",(((K194-$K$6)/$K$5)*10)+50)</f>
        <v/>
      </c>
      <c r="M194" s="8" t="str">
        <f t="shared" ref="M194:M257" si="2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>
      <c r="A195" s="1" t="str">
        <f t="shared" si="22"/>
        <v/>
      </c>
      <c r="B195" s="4"/>
      <c r="C195" s="4"/>
      <c r="D195" s="2" t="str">
        <f t="shared" si="23"/>
        <v/>
      </c>
      <c r="E195" s="2"/>
      <c r="F195" s="4"/>
      <c r="G195" s="4"/>
      <c r="H195" s="4"/>
      <c r="I195" s="4"/>
      <c r="J195" s="8" t="str">
        <f t="shared" si="24"/>
        <v/>
      </c>
      <c r="K195" s="8" t="str">
        <f t="shared" si="25"/>
        <v/>
      </c>
      <c r="L195" s="8" t="str">
        <f t="shared" si="26"/>
        <v/>
      </c>
      <c r="M195" s="8" t="str">
        <f t="shared" si="27"/>
        <v/>
      </c>
      <c r="P195" s="10">
        <v>195</v>
      </c>
    </row>
    <row r="196" spans="1:38">
      <c r="A196" s="1" t="str">
        <f t="shared" si="22"/>
        <v/>
      </c>
      <c r="B196" s="4"/>
      <c r="C196" s="4"/>
      <c r="D196" s="2" t="str">
        <f t="shared" si="23"/>
        <v/>
      </c>
      <c r="E196" s="2"/>
      <c r="F196" s="4"/>
      <c r="G196" s="4"/>
      <c r="H196" s="4"/>
      <c r="I196" s="4"/>
      <c r="J196" s="8" t="str">
        <f t="shared" si="24"/>
        <v/>
      </c>
      <c r="K196" s="8" t="str">
        <f t="shared" si="25"/>
        <v/>
      </c>
      <c r="L196" s="8" t="str">
        <f t="shared" si="26"/>
        <v/>
      </c>
      <c r="M196" s="8" t="str">
        <f t="shared" si="27"/>
        <v/>
      </c>
      <c r="P196" s="10">
        <v>196</v>
      </c>
    </row>
    <row r="197" spans="1:38">
      <c r="A197" s="1" t="str">
        <f t="shared" si="22"/>
        <v/>
      </c>
      <c r="B197" s="4"/>
      <c r="C197" s="4"/>
      <c r="D197" s="2" t="str">
        <f t="shared" si="23"/>
        <v/>
      </c>
      <c r="E197" s="2"/>
      <c r="F197" s="4"/>
      <c r="G197" s="4"/>
      <c r="H197" s="4"/>
      <c r="I197" s="4"/>
      <c r="J197" s="8" t="str">
        <f t="shared" si="24"/>
        <v/>
      </c>
      <c r="K197" s="8" t="str">
        <f t="shared" si="25"/>
        <v/>
      </c>
      <c r="L197" s="8" t="str">
        <f t="shared" si="26"/>
        <v/>
      </c>
      <c r="M197" s="8" t="str">
        <f t="shared" si="27"/>
        <v/>
      </c>
      <c r="P197" s="10">
        <v>197</v>
      </c>
    </row>
    <row r="198" spans="1:38">
      <c r="A198" s="1" t="str">
        <f t="shared" si="22"/>
        <v/>
      </c>
      <c r="B198" s="4"/>
      <c r="C198" s="4"/>
      <c r="D198" s="2" t="str">
        <f t="shared" si="23"/>
        <v/>
      </c>
      <c r="E198" s="2"/>
      <c r="F198" s="4"/>
      <c r="G198" s="4"/>
      <c r="H198" s="4"/>
      <c r="I198" s="4"/>
      <c r="J198" s="8" t="str">
        <f t="shared" si="24"/>
        <v/>
      </c>
      <c r="K198" s="8" t="str">
        <f t="shared" si="25"/>
        <v/>
      </c>
      <c r="L198" s="8" t="str">
        <f t="shared" si="26"/>
        <v/>
      </c>
      <c r="M198" s="8" t="str">
        <f t="shared" si="27"/>
        <v/>
      </c>
      <c r="P198" s="10">
        <v>198</v>
      </c>
    </row>
    <row r="199" spans="1:38">
      <c r="A199" s="1" t="str">
        <f t="shared" si="22"/>
        <v/>
      </c>
      <c r="B199" s="4"/>
      <c r="C199" s="4"/>
      <c r="D199" s="2" t="str">
        <f t="shared" si="23"/>
        <v/>
      </c>
      <c r="E199" s="2"/>
      <c r="F199" s="4"/>
      <c r="G199" s="4"/>
      <c r="H199" s="4"/>
      <c r="I199" s="4"/>
      <c r="J199" s="8" t="str">
        <f t="shared" si="24"/>
        <v/>
      </c>
      <c r="K199" s="8" t="str">
        <f t="shared" si="25"/>
        <v/>
      </c>
      <c r="L199" s="8" t="str">
        <f t="shared" si="26"/>
        <v/>
      </c>
      <c r="M199" s="8" t="str">
        <f t="shared" si="27"/>
        <v/>
      </c>
      <c r="P199" s="10">
        <v>199</v>
      </c>
    </row>
    <row r="200" spans="1:38">
      <c r="A200" s="1" t="str">
        <f t="shared" si="22"/>
        <v/>
      </c>
      <c r="B200" s="4"/>
      <c r="C200" s="4"/>
      <c r="D200" s="2" t="str">
        <f t="shared" si="23"/>
        <v/>
      </c>
      <c r="E200" s="2"/>
      <c r="F200" s="4"/>
      <c r="G200" s="4"/>
      <c r="H200" s="4"/>
      <c r="I200" s="4"/>
      <c r="J200" s="8" t="str">
        <f t="shared" si="24"/>
        <v/>
      </c>
      <c r="K200" s="8" t="str">
        <f t="shared" si="25"/>
        <v/>
      </c>
      <c r="L200" s="8" t="str">
        <f t="shared" si="26"/>
        <v/>
      </c>
      <c r="M200" s="8" t="str">
        <f t="shared" si="27"/>
        <v/>
      </c>
      <c r="P200" s="10">
        <v>200</v>
      </c>
    </row>
    <row r="201" spans="1:38">
      <c r="A201" s="1" t="str">
        <f t="shared" si="22"/>
        <v/>
      </c>
      <c r="B201" s="4"/>
      <c r="C201" s="4"/>
      <c r="D201" s="2" t="str">
        <f t="shared" si="23"/>
        <v/>
      </c>
      <c r="E201" s="2"/>
      <c r="F201" s="4"/>
      <c r="G201" s="4"/>
      <c r="H201" s="4"/>
      <c r="I201" s="4"/>
      <c r="J201" s="8" t="str">
        <f t="shared" si="24"/>
        <v/>
      </c>
      <c r="K201" s="8" t="str">
        <f t="shared" si="25"/>
        <v/>
      </c>
      <c r="L201" s="8" t="str">
        <f t="shared" si="26"/>
        <v/>
      </c>
      <c r="M201" s="8" t="str">
        <f t="shared" si="27"/>
        <v/>
      </c>
      <c r="P201" s="10">
        <v>201</v>
      </c>
    </row>
    <row r="202" spans="1:38">
      <c r="A202" s="1" t="str">
        <f t="shared" si="22"/>
        <v/>
      </c>
      <c r="B202" s="4"/>
      <c r="C202" s="4"/>
      <c r="D202" s="2" t="str">
        <f t="shared" si="23"/>
        <v/>
      </c>
      <c r="E202" s="2"/>
      <c r="F202" s="4"/>
      <c r="G202" s="4"/>
      <c r="H202" s="4"/>
      <c r="I202" s="4"/>
      <c r="J202" s="8" t="str">
        <f t="shared" si="24"/>
        <v/>
      </c>
      <c r="K202" s="8" t="str">
        <f t="shared" si="25"/>
        <v/>
      </c>
      <c r="L202" s="8" t="str">
        <f t="shared" si="26"/>
        <v/>
      </c>
      <c r="M202" s="8" t="str">
        <f t="shared" si="27"/>
        <v/>
      </c>
      <c r="P202" s="10">
        <v>202</v>
      </c>
    </row>
    <row r="203" spans="1:38">
      <c r="A203" s="1" t="str">
        <f t="shared" si="22"/>
        <v/>
      </c>
      <c r="B203" s="4"/>
      <c r="C203" s="4"/>
      <c r="D203" s="2" t="str">
        <f t="shared" si="23"/>
        <v/>
      </c>
      <c r="E203" s="2"/>
      <c r="F203" s="4"/>
      <c r="G203" s="4"/>
      <c r="H203" s="4"/>
      <c r="I203" s="4"/>
      <c r="J203" s="8" t="str">
        <f t="shared" si="24"/>
        <v/>
      </c>
      <c r="K203" s="8" t="str">
        <f t="shared" si="25"/>
        <v/>
      </c>
      <c r="L203" s="8" t="str">
        <f t="shared" si="26"/>
        <v/>
      </c>
      <c r="M203" s="8" t="str">
        <f t="shared" si="27"/>
        <v/>
      </c>
      <c r="P203" s="10">
        <v>203</v>
      </c>
    </row>
    <row r="204" spans="1:38">
      <c r="A204" s="1" t="str">
        <f t="shared" si="22"/>
        <v/>
      </c>
      <c r="B204" s="4"/>
      <c r="C204" s="4"/>
      <c r="D204" s="2" t="str">
        <f t="shared" si="23"/>
        <v/>
      </c>
      <c r="E204" s="2"/>
      <c r="F204" s="4"/>
      <c r="G204" s="4"/>
      <c r="H204" s="4"/>
      <c r="I204" s="4"/>
      <c r="J204" s="8" t="str">
        <f t="shared" si="24"/>
        <v/>
      </c>
      <c r="K204" s="8" t="str">
        <f t="shared" si="25"/>
        <v/>
      </c>
      <c r="L204" s="8" t="str">
        <f t="shared" si="26"/>
        <v/>
      </c>
      <c r="M204" s="8" t="str">
        <f t="shared" si="27"/>
        <v/>
      </c>
      <c r="P204" s="10">
        <v>204</v>
      </c>
    </row>
    <row r="205" spans="1:38">
      <c r="A205" s="1" t="str">
        <f t="shared" si="22"/>
        <v/>
      </c>
      <c r="B205" s="4"/>
      <c r="C205" s="4"/>
      <c r="D205" s="2" t="str">
        <f t="shared" si="23"/>
        <v/>
      </c>
      <c r="E205" s="2"/>
      <c r="F205" s="4"/>
      <c r="G205" s="4"/>
      <c r="H205" s="4"/>
      <c r="I205" s="4"/>
      <c r="J205" s="8" t="str">
        <f t="shared" si="24"/>
        <v/>
      </c>
      <c r="K205" s="8" t="str">
        <f t="shared" si="25"/>
        <v/>
      </c>
      <c r="L205" s="8" t="str">
        <f t="shared" si="26"/>
        <v/>
      </c>
      <c r="M205" s="8" t="str">
        <f t="shared" si="27"/>
        <v/>
      </c>
      <c r="P205" s="10">
        <v>205</v>
      </c>
    </row>
    <row r="206" spans="1:38">
      <c r="A206" s="1" t="str">
        <f t="shared" si="22"/>
        <v/>
      </c>
      <c r="B206" s="4"/>
      <c r="C206" s="4"/>
      <c r="D206" s="2" t="str">
        <f t="shared" si="23"/>
        <v/>
      </c>
      <c r="E206" s="2"/>
      <c r="F206" s="4"/>
      <c r="G206" s="4"/>
      <c r="H206" s="4"/>
      <c r="I206" s="4"/>
      <c r="J206" s="8" t="str">
        <f t="shared" si="24"/>
        <v/>
      </c>
      <c r="K206" s="8" t="str">
        <f t="shared" si="25"/>
        <v/>
      </c>
      <c r="L206" s="8" t="str">
        <f t="shared" si="26"/>
        <v/>
      </c>
      <c r="M206" s="8" t="str">
        <f t="shared" si="27"/>
        <v/>
      </c>
      <c r="P206" s="10">
        <v>206</v>
      </c>
    </row>
    <row r="207" spans="1:38">
      <c r="A207" s="1" t="str">
        <f t="shared" si="22"/>
        <v/>
      </c>
      <c r="B207" s="4"/>
      <c r="C207" s="4"/>
      <c r="D207" s="2" t="str">
        <f t="shared" si="23"/>
        <v/>
      </c>
      <c r="E207" s="2"/>
      <c r="F207" s="4"/>
      <c r="G207" s="4"/>
      <c r="H207" s="4"/>
      <c r="I207" s="4"/>
      <c r="J207" s="8" t="str">
        <f t="shared" si="24"/>
        <v/>
      </c>
      <c r="K207" s="8" t="str">
        <f t="shared" si="25"/>
        <v/>
      </c>
      <c r="L207" s="8" t="str">
        <f t="shared" si="26"/>
        <v/>
      </c>
      <c r="M207" s="8" t="str">
        <f t="shared" si="27"/>
        <v/>
      </c>
      <c r="P207" s="10">
        <v>207</v>
      </c>
    </row>
    <row r="208" spans="1:38">
      <c r="A208" s="1" t="str">
        <f t="shared" si="22"/>
        <v/>
      </c>
      <c r="B208" s="4"/>
      <c r="C208" s="4"/>
      <c r="D208" s="2" t="str">
        <f t="shared" si="23"/>
        <v/>
      </c>
      <c r="E208" s="2"/>
      <c r="F208" s="4"/>
      <c r="G208" s="4"/>
      <c r="H208" s="4"/>
      <c r="I208" s="4"/>
      <c r="J208" s="8" t="str">
        <f t="shared" si="24"/>
        <v/>
      </c>
      <c r="K208" s="8" t="str">
        <f t="shared" si="25"/>
        <v/>
      </c>
      <c r="L208" s="8" t="str">
        <f t="shared" si="26"/>
        <v/>
      </c>
      <c r="M208" s="8" t="str">
        <f t="shared" si="27"/>
        <v/>
      </c>
      <c r="P208" s="10">
        <v>208</v>
      </c>
    </row>
    <row r="209" spans="1:16">
      <c r="A209" s="1" t="str">
        <f t="shared" si="22"/>
        <v/>
      </c>
      <c r="B209" s="4"/>
      <c r="C209" s="4"/>
      <c r="D209" s="2" t="str">
        <f t="shared" si="23"/>
        <v/>
      </c>
      <c r="E209" s="2"/>
      <c r="F209" s="4"/>
      <c r="G209" s="4"/>
      <c r="H209" s="4"/>
      <c r="I209" s="4"/>
      <c r="J209" s="8" t="str">
        <f t="shared" si="24"/>
        <v/>
      </c>
      <c r="K209" s="8" t="str">
        <f t="shared" si="25"/>
        <v/>
      </c>
      <c r="L209" s="8" t="str">
        <f t="shared" si="26"/>
        <v/>
      </c>
      <c r="M209" s="8" t="str">
        <f t="shared" si="27"/>
        <v/>
      </c>
      <c r="P209" s="10">
        <v>209</v>
      </c>
    </row>
    <row r="210" spans="1:16">
      <c r="A210" s="1" t="str">
        <f t="shared" si="22"/>
        <v/>
      </c>
      <c r="B210" s="4"/>
      <c r="C210" s="4"/>
      <c r="D210" s="2" t="str">
        <f t="shared" si="23"/>
        <v/>
      </c>
      <c r="E210" s="2"/>
      <c r="F210" s="4"/>
      <c r="G210" s="4"/>
      <c r="H210" s="4"/>
      <c r="I210" s="4"/>
      <c r="J210" s="8" t="str">
        <f t="shared" si="24"/>
        <v/>
      </c>
      <c r="K210" s="8" t="str">
        <f t="shared" si="25"/>
        <v/>
      </c>
      <c r="L210" s="8" t="str">
        <f t="shared" si="26"/>
        <v/>
      </c>
      <c r="M210" s="8" t="str">
        <f t="shared" si="27"/>
        <v/>
      </c>
      <c r="P210" s="10">
        <v>210</v>
      </c>
    </row>
    <row r="211" spans="1:16">
      <c r="A211" s="1" t="str">
        <f t="shared" si="22"/>
        <v/>
      </c>
      <c r="B211" s="4"/>
      <c r="C211" s="4"/>
      <c r="D211" s="2" t="str">
        <f t="shared" si="23"/>
        <v/>
      </c>
      <c r="E211" s="2"/>
      <c r="F211" s="4"/>
      <c r="G211" s="4"/>
      <c r="H211" s="4"/>
      <c r="I211" s="4"/>
      <c r="J211" s="8" t="str">
        <f t="shared" si="24"/>
        <v/>
      </c>
      <c r="K211" s="8" t="str">
        <f t="shared" si="25"/>
        <v/>
      </c>
      <c r="L211" s="8" t="str">
        <f t="shared" si="26"/>
        <v/>
      </c>
      <c r="M211" s="8" t="str">
        <f t="shared" si="27"/>
        <v/>
      </c>
      <c r="P211" s="10">
        <v>211</v>
      </c>
    </row>
    <row r="212" spans="1:16">
      <c r="A212" s="1" t="str">
        <f t="shared" si="22"/>
        <v/>
      </c>
      <c r="B212" s="4"/>
      <c r="C212" s="4"/>
      <c r="D212" s="2" t="str">
        <f t="shared" si="23"/>
        <v/>
      </c>
      <c r="E212" s="2"/>
      <c r="F212" s="4"/>
      <c r="G212" s="4"/>
      <c r="H212" s="4"/>
      <c r="I212" s="4"/>
      <c r="J212" s="8" t="str">
        <f t="shared" si="24"/>
        <v/>
      </c>
      <c r="K212" s="8" t="str">
        <f t="shared" si="25"/>
        <v/>
      </c>
      <c r="L212" s="8" t="str">
        <f t="shared" si="26"/>
        <v/>
      </c>
      <c r="M212" s="8" t="str">
        <f t="shared" si="27"/>
        <v/>
      </c>
      <c r="P212" s="10">
        <v>212</v>
      </c>
    </row>
    <row r="213" spans="1:16">
      <c r="A213" s="1" t="str">
        <f t="shared" si="22"/>
        <v/>
      </c>
      <c r="B213" s="4"/>
      <c r="C213" s="4"/>
      <c r="D213" s="2" t="str">
        <f t="shared" si="23"/>
        <v/>
      </c>
      <c r="E213" s="2"/>
      <c r="F213" s="4"/>
      <c r="G213" s="4"/>
      <c r="H213" s="4"/>
      <c r="I213" s="4"/>
      <c r="J213" s="8" t="str">
        <f t="shared" si="24"/>
        <v/>
      </c>
      <c r="K213" s="8" t="str">
        <f t="shared" si="25"/>
        <v/>
      </c>
      <c r="L213" s="8" t="str">
        <f t="shared" si="26"/>
        <v/>
      </c>
      <c r="M213" s="8" t="str">
        <f t="shared" si="27"/>
        <v/>
      </c>
      <c r="P213" s="10">
        <v>213</v>
      </c>
    </row>
    <row r="214" spans="1:16">
      <c r="A214" s="1" t="str">
        <f t="shared" si="22"/>
        <v/>
      </c>
      <c r="B214" s="4"/>
      <c r="C214" s="4"/>
      <c r="D214" s="2" t="str">
        <f t="shared" si="23"/>
        <v/>
      </c>
      <c r="E214" s="2"/>
      <c r="F214" s="4"/>
      <c r="G214" s="4"/>
      <c r="H214" s="4"/>
      <c r="I214" s="4"/>
      <c r="J214" s="8" t="str">
        <f t="shared" si="24"/>
        <v/>
      </c>
      <c r="K214" s="8" t="str">
        <f t="shared" si="25"/>
        <v/>
      </c>
      <c r="L214" s="8" t="str">
        <f t="shared" si="26"/>
        <v/>
      </c>
      <c r="M214" s="8" t="str">
        <f t="shared" si="27"/>
        <v/>
      </c>
      <c r="P214" s="10">
        <v>214</v>
      </c>
    </row>
    <row r="215" spans="1:16">
      <c r="A215" s="1" t="str">
        <f t="shared" si="22"/>
        <v/>
      </c>
      <c r="B215" s="4"/>
      <c r="C215" s="4"/>
      <c r="D215" s="2" t="str">
        <f t="shared" si="23"/>
        <v/>
      </c>
      <c r="E215" s="2"/>
      <c r="F215" s="4"/>
      <c r="G215" s="4"/>
      <c r="H215" s="4"/>
      <c r="I215" s="4"/>
      <c r="J215" s="8" t="str">
        <f t="shared" si="24"/>
        <v/>
      </c>
      <c r="K215" s="8" t="str">
        <f t="shared" si="25"/>
        <v/>
      </c>
      <c r="L215" s="8" t="str">
        <f t="shared" si="26"/>
        <v/>
      </c>
      <c r="M215" s="8" t="str">
        <f t="shared" si="27"/>
        <v/>
      </c>
      <c r="P215" s="10">
        <v>215</v>
      </c>
    </row>
    <row r="216" spans="1:16">
      <c r="A216" s="1" t="str">
        <f t="shared" si="22"/>
        <v/>
      </c>
      <c r="B216" s="4"/>
      <c r="C216" s="4"/>
      <c r="D216" s="2" t="str">
        <f t="shared" si="23"/>
        <v/>
      </c>
      <c r="E216" s="2"/>
      <c r="F216" s="4"/>
      <c r="G216" s="4"/>
      <c r="H216" s="4"/>
      <c r="I216" s="4"/>
      <c r="J216" s="8" t="str">
        <f t="shared" si="24"/>
        <v/>
      </c>
      <c r="K216" s="8" t="str">
        <f t="shared" si="25"/>
        <v/>
      </c>
      <c r="L216" s="8" t="str">
        <f t="shared" si="26"/>
        <v/>
      </c>
      <c r="M216" s="8" t="str">
        <f t="shared" si="27"/>
        <v/>
      </c>
      <c r="P216" s="10">
        <v>216</v>
      </c>
    </row>
    <row r="217" spans="1:16">
      <c r="A217" s="1" t="str">
        <f t="shared" si="22"/>
        <v/>
      </c>
      <c r="B217" s="4"/>
      <c r="C217" s="4"/>
      <c r="D217" s="2" t="str">
        <f t="shared" si="23"/>
        <v/>
      </c>
      <c r="E217" s="2"/>
      <c r="F217" s="4"/>
      <c r="G217" s="4"/>
      <c r="H217" s="4"/>
      <c r="I217" s="4"/>
      <c r="J217" s="8" t="str">
        <f t="shared" si="24"/>
        <v/>
      </c>
      <c r="K217" s="8" t="str">
        <f t="shared" si="25"/>
        <v/>
      </c>
      <c r="L217" s="8" t="str">
        <f t="shared" si="26"/>
        <v/>
      </c>
      <c r="M217" s="8" t="str">
        <f t="shared" si="27"/>
        <v/>
      </c>
      <c r="P217" s="10">
        <v>217</v>
      </c>
    </row>
    <row r="218" spans="1:16">
      <c r="A218" s="1" t="str">
        <f t="shared" si="22"/>
        <v/>
      </c>
      <c r="B218" s="4"/>
      <c r="C218" s="4"/>
      <c r="D218" s="2" t="str">
        <f t="shared" si="23"/>
        <v/>
      </c>
      <c r="E218" s="2"/>
      <c r="F218" s="4"/>
      <c r="G218" s="4"/>
      <c r="H218" s="4"/>
      <c r="I218" s="4"/>
      <c r="J218" s="8" t="str">
        <f t="shared" si="24"/>
        <v/>
      </c>
      <c r="K218" s="8" t="str">
        <f t="shared" si="25"/>
        <v/>
      </c>
      <c r="L218" s="8" t="str">
        <f t="shared" si="26"/>
        <v/>
      </c>
      <c r="M218" s="8" t="str">
        <f t="shared" si="27"/>
        <v/>
      </c>
      <c r="P218" s="10">
        <v>218</v>
      </c>
    </row>
    <row r="219" spans="1:16">
      <c r="A219" s="1" t="str">
        <f t="shared" si="22"/>
        <v/>
      </c>
      <c r="B219" s="4"/>
      <c r="C219" s="4"/>
      <c r="D219" s="2" t="str">
        <f t="shared" si="23"/>
        <v/>
      </c>
      <c r="E219" s="2"/>
      <c r="F219" s="4"/>
      <c r="G219" s="4"/>
      <c r="H219" s="4"/>
      <c r="I219" s="4"/>
      <c r="J219" s="8" t="str">
        <f t="shared" si="24"/>
        <v/>
      </c>
      <c r="K219" s="8" t="str">
        <f t="shared" si="25"/>
        <v/>
      </c>
      <c r="L219" s="8" t="str">
        <f t="shared" si="26"/>
        <v/>
      </c>
      <c r="M219" s="8" t="str">
        <f t="shared" si="27"/>
        <v/>
      </c>
      <c r="P219" s="10">
        <v>219</v>
      </c>
    </row>
    <row r="220" spans="1:16">
      <c r="A220" s="1" t="str">
        <f t="shared" si="22"/>
        <v/>
      </c>
      <c r="B220" s="4"/>
      <c r="C220" s="4"/>
      <c r="D220" s="2" t="str">
        <f t="shared" si="23"/>
        <v/>
      </c>
      <c r="E220" s="2"/>
      <c r="F220" s="4"/>
      <c r="G220" s="4"/>
      <c r="H220" s="4"/>
      <c r="I220" s="4"/>
      <c r="J220" s="8" t="str">
        <f t="shared" si="24"/>
        <v/>
      </c>
      <c r="K220" s="8" t="str">
        <f t="shared" si="25"/>
        <v/>
      </c>
      <c r="L220" s="8" t="str">
        <f t="shared" si="26"/>
        <v/>
      </c>
      <c r="M220" s="8" t="str">
        <f t="shared" si="27"/>
        <v/>
      </c>
      <c r="P220" s="10">
        <v>220</v>
      </c>
    </row>
    <row r="221" spans="1:16">
      <c r="A221" s="1" t="str">
        <f t="shared" si="22"/>
        <v/>
      </c>
      <c r="B221" s="4"/>
      <c r="C221" s="4"/>
      <c r="D221" s="2" t="str">
        <f t="shared" si="23"/>
        <v/>
      </c>
      <c r="E221" s="2"/>
      <c r="F221" s="4"/>
      <c r="G221" s="4"/>
      <c r="H221" s="4"/>
      <c r="I221" s="4"/>
      <c r="J221" s="8" t="str">
        <f t="shared" si="24"/>
        <v/>
      </c>
      <c r="K221" s="8" t="str">
        <f t="shared" si="25"/>
        <v/>
      </c>
      <c r="L221" s="8" t="str">
        <f t="shared" si="26"/>
        <v/>
      </c>
      <c r="M221" s="8" t="str">
        <f t="shared" si="27"/>
        <v/>
      </c>
      <c r="P221" s="10">
        <v>221</v>
      </c>
    </row>
    <row r="222" spans="1:16">
      <c r="A222" s="1" t="str">
        <f t="shared" si="22"/>
        <v/>
      </c>
      <c r="B222" s="4"/>
      <c r="C222" s="4"/>
      <c r="D222" s="2" t="str">
        <f t="shared" si="23"/>
        <v/>
      </c>
      <c r="E222" s="2"/>
      <c r="F222" s="4"/>
      <c r="G222" s="4"/>
      <c r="H222" s="4"/>
      <c r="I222" s="4"/>
      <c r="J222" s="8" t="str">
        <f t="shared" si="24"/>
        <v/>
      </c>
      <c r="K222" s="8" t="str">
        <f t="shared" si="25"/>
        <v/>
      </c>
      <c r="L222" s="8" t="str">
        <f t="shared" si="26"/>
        <v/>
      </c>
      <c r="M222" s="8" t="str">
        <f t="shared" si="27"/>
        <v/>
      </c>
      <c r="P222" s="10">
        <v>222</v>
      </c>
    </row>
    <row r="223" spans="1:16">
      <c r="A223" s="1" t="str">
        <f t="shared" si="22"/>
        <v/>
      </c>
      <c r="B223" s="4"/>
      <c r="C223" s="4"/>
      <c r="D223" s="2" t="str">
        <f t="shared" si="23"/>
        <v/>
      </c>
      <c r="E223" s="2"/>
      <c r="F223" s="4"/>
      <c r="G223" s="4"/>
      <c r="H223" s="4"/>
      <c r="I223" s="4"/>
      <c r="J223" s="8" t="str">
        <f t="shared" si="24"/>
        <v/>
      </c>
      <c r="K223" s="8" t="str">
        <f t="shared" si="25"/>
        <v/>
      </c>
      <c r="L223" s="8" t="str">
        <f t="shared" si="26"/>
        <v/>
      </c>
      <c r="M223" s="8" t="str">
        <f t="shared" si="27"/>
        <v/>
      </c>
      <c r="P223" s="10">
        <v>223</v>
      </c>
    </row>
    <row r="224" spans="1:16">
      <c r="A224" s="1" t="str">
        <f t="shared" si="22"/>
        <v/>
      </c>
      <c r="B224" s="4"/>
      <c r="C224" s="4"/>
      <c r="D224" s="2" t="str">
        <f t="shared" si="23"/>
        <v/>
      </c>
      <c r="E224" s="2"/>
      <c r="F224" s="4"/>
      <c r="G224" s="4"/>
      <c r="H224" s="4"/>
      <c r="I224" s="4"/>
      <c r="J224" s="8" t="str">
        <f t="shared" si="24"/>
        <v/>
      </c>
      <c r="K224" s="8" t="str">
        <f t="shared" si="25"/>
        <v/>
      </c>
      <c r="L224" s="8" t="str">
        <f t="shared" si="26"/>
        <v/>
      </c>
      <c r="M224" s="8" t="str">
        <f t="shared" si="27"/>
        <v/>
      </c>
      <c r="P224" s="10">
        <v>224</v>
      </c>
    </row>
    <row r="225" spans="1:16">
      <c r="A225" s="1" t="str">
        <f t="shared" si="22"/>
        <v/>
      </c>
      <c r="B225" s="4"/>
      <c r="C225" s="4"/>
      <c r="D225" s="2" t="str">
        <f t="shared" si="23"/>
        <v/>
      </c>
      <c r="E225" s="2"/>
      <c r="F225" s="4"/>
      <c r="G225" s="4"/>
      <c r="H225" s="4"/>
      <c r="I225" s="4"/>
      <c r="J225" s="8" t="str">
        <f t="shared" si="24"/>
        <v/>
      </c>
      <c r="K225" s="8" t="str">
        <f t="shared" si="25"/>
        <v/>
      </c>
      <c r="L225" s="8" t="str">
        <f t="shared" si="26"/>
        <v/>
      </c>
      <c r="M225" s="8" t="str">
        <f t="shared" si="27"/>
        <v/>
      </c>
      <c r="P225" s="10">
        <v>225</v>
      </c>
    </row>
    <row r="226" spans="1:16">
      <c r="A226" s="1" t="str">
        <f t="shared" si="22"/>
        <v/>
      </c>
      <c r="B226" s="4"/>
      <c r="C226" s="4"/>
      <c r="D226" s="2" t="str">
        <f t="shared" si="23"/>
        <v/>
      </c>
      <c r="E226" s="2"/>
      <c r="F226" s="4"/>
      <c r="G226" s="4"/>
      <c r="H226" s="4"/>
      <c r="I226" s="4"/>
      <c r="J226" s="8" t="str">
        <f t="shared" si="24"/>
        <v/>
      </c>
      <c r="K226" s="8" t="str">
        <f t="shared" si="25"/>
        <v/>
      </c>
      <c r="L226" s="8" t="str">
        <f t="shared" si="26"/>
        <v/>
      </c>
      <c r="M226" s="8" t="str">
        <f t="shared" si="27"/>
        <v/>
      </c>
      <c r="P226" s="10">
        <v>226</v>
      </c>
    </row>
    <row r="227" spans="1:16">
      <c r="A227" s="1" t="str">
        <f t="shared" si="22"/>
        <v/>
      </c>
      <c r="B227" s="4"/>
      <c r="C227" s="4"/>
      <c r="D227" s="2" t="str">
        <f t="shared" si="23"/>
        <v/>
      </c>
      <c r="E227" s="2"/>
      <c r="F227" s="4"/>
      <c r="G227" s="4"/>
      <c r="H227" s="4"/>
      <c r="I227" s="4"/>
      <c r="J227" s="8" t="str">
        <f t="shared" si="24"/>
        <v/>
      </c>
      <c r="K227" s="8" t="str">
        <f t="shared" si="25"/>
        <v/>
      </c>
      <c r="L227" s="8" t="str">
        <f t="shared" si="26"/>
        <v/>
      </c>
      <c r="M227" s="8" t="str">
        <f t="shared" si="27"/>
        <v/>
      </c>
      <c r="P227" s="10">
        <v>227</v>
      </c>
    </row>
    <row r="228" spans="1:16">
      <c r="A228" s="1" t="str">
        <f t="shared" si="22"/>
        <v/>
      </c>
      <c r="B228" s="4"/>
      <c r="C228" s="4"/>
      <c r="D228" s="2" t="str">
        <f t="shared" si="23"/>
        <v/>
      </c>
      <c r="E228" s="2"/>
      <c r="F228" s="4"/>
      <c r="G228" s="4"/>
      <c r="H228" s="4"/>
      <c r="I228" s="4"/>
      <c r="J228" s="8" t="str">
        <f t="shared" si="24"/>
        <v/>
      </c>
      <c r="K228" s="8" t="str">
        <f t="shared" si="25"/>
        <v/>
      </c>
      <c r="L228" s="8" t="str">
        <f t="shared" si="26"/>
        <v/>
      </c>
      <c r="M228" s="8" t="str">
        <f t="shared" si="27"/>
        <v/>
      </c>
      <c r="P228" s="10">
        <v>228</v>
      </c>
    </row>
    <row r="229" spans="1:16">
      <c r="A229" s="1" t="str">
        <f t="shared" si="22"/>
        <v/>
      </c>
      <c r="B229" s="4"/>
      <c r="C229" s="4"/>
      <c r="D229" s="2" t="str">
        <f t="shared" si="23"/>
        <v/>
      </c>
      <c r="E229" s="2"/>
      <c r="F229" s="4"/>
      <c r="G229" s="4"/>
      <c r="H229" s="4"/>
      <c r="I229" s="4"/>
      <c r="J229" s="8" t="str">
        <f t="shared" si="24"/>
        <v/>
      </c>
      <c r="K229" s="8" t="str">
        <f t="shared" si="25"/>
        <v/>
      </c>
      <c r="L229" s="8" t="str">
        <f t="shared" si="26"/>
        <v/>
      </c>
      <c r="M229" s="8" t="str">
        <f t="shared" si="27"/>
        <v/>
      </c>
      <c r="P229" s="10">
        <v>229</v>
      </c>
    </row>
    <row r="230" spans="1:16">
      <c r="A230" s="1" t="str">
        <f t="shared" si="22"/>
        <v/>
      </c>
      <c r="B230" s="4"/>
      <c r="C230" s="4"/>
      <c r="D230" s="2" t="str">
        <f t="shared" si="23"/>
        <v/>
      </c>
      <c r="E230" s="2"/>
      <c r="F230" s="4"/>
      <c r="G230" s="4"/>
      <c r="H230" s="4"/>
      <c r="I230" s="4"/>
      <c r="J230" s="8" t="str">
        <f t="shared" si="24"/>
        <v/>
      </c>
      <c r="K230" s="8" t="str">
        <f t="shared" si="25"/>
        <v/>
      </c>
      <c r="L230" s="8" t="str">
        <f t="shared" si="26"/>
        <v/>
      </c>
      <c r="M230" s="8" t="str">
        <f t="shared" si="27"/>
        <v/>
      </c>
      <c r="P230" s="10">
        <v>230</v>
      </c>
    </row>
    <row r="231" spans="1:16">
      <c r="A231" s="1" t="str">
        <f t="shared" si="22"/>
        <v/>
      </c>
      <c r="B231" s="4"/>
      <c r="C231" s="4"/>
      <c r="D231" s="2" t="str">
        <f t="shared" si="23"/>
        <v/>
      </c>
      <c r="E231" s="2"/>
      <c r="F231" s="4"/>
      <c r="G231" s="4"/>
      <c r="H231" s="4"/>
      <c r="I231" s="4"/>
      <c r="J231" s="8" t="str">
        <f t="shared" si="24"/>
        <v/>
      </c>
      <c r="K231" s="8" t="str">
        <f t="shared" si="25"/>
        <v/>
      </c>
      <c r="L231" s="8" t="str">
        <f t="shared" si="26"/>
        <v/>
      </c>
      <c r="M231" s="8" t="str">
        <f t="shared" si="27"/>
        <v/>
      </c>
      <c r="P231" s="10">
        <v>231</v>
      </c>
    </row>
    <row r="232" spans="1:16">
      <c r="A232" s="1" t="str">
        <f t="shared" si="22"/>
        <v/>
      </c>
      <c r="B232" s="4"/>
      <c r="C232" s="4"/>
      <c r="D232" s="2" t="str">
        <f t="shared" si="23"/>
        <v/>
      </c>
      <c r="E232" s="2"/>
      <c r="F232" s="4"/>
      <c r="G232" s="4"/>
      <c r="H232" s="4"/>
      <c r="I232" s="4"/>
      <c r="J232" s="8" t="str">
        <f t="shared" si="24"/>
        <v/>
      </c>
      <c r="K232" s="8" t="str">
        <f t="shared" si="25"/>
        <v/>
      </c>
      <c r="L232" s="8" t="str">
        <f t="shared" si="26"/>
        <v/>
      </c>
      <c r="M232" s="8" t="str">
        <f t="shared" si="27"/>
        <v/>
      </c>
      <c r="P232" s="10">
        <v>232</v>
      </c>
    </row>
    <row r="233" spans="1:16">
      <c r="A233" s="1" t="str">
        <f t="shared" si="22"/>
        <v/>
      </c>
      <c r="B233" s="4"/>
      <c r="C233" s="4"/>
      <c r="D233" s="2" t="str">
        <f t="shared" si="23"/>
        <v/>
      </c>
      <c r="E233" s="2"/>
      <c r="F233" s="4"/>
      <c r="G233" s="4"/>
      <c r="H233" s="4"/>
      <c r="I233" s="4"/>
      <c r="J233" s="8" t="str">
        <f t="shared" si="24"/>
        <v/>
      </c>
      <c r="K233" s="8" t="str">
        <f t="shared" si="25"/>
        <v/>
      </c>
      <c r="L233" s="8" t="str">
        <f t="shared" si="26"/>
        <v/>
      </c>
      <c r="M233" s="8" t="str">
        <f t="shared" si="27"/>
        <v/>
      </c>
      <c r="P233" s="10">
        <v>233</v>
      </c>
    </row>
    <row r="234" spans="1:16">
      <c r="A234" s="1" t="str">
        <f t="shared" si="22"/>
        <v/>
      </c>
      <c r="B234" s="4"/>
      <c r="C234" s="4"/>
      <c r="D234" s="2" t="str">
        <f t="shared" si="23"/>
        <v/>
      </c>
      <c r="E234" s="2"/>
      <c r="F234" s="4"/>
      <c r="G234" s="4"/>
      <c r="H234" s="4"/>
      <c r="I234" s="4"/>
      <c r="J234" s="8" t="str">
        <f t="shared" si="24"/>
        <v/>
      </c>
      <c r="K234" s="8" t="str">
        <f t="shared" si="25"/>
        <v/>
      </c>
      <c r="L234" s="8" t="str">
        <f t="shared" si="26"/>
        <v/>
      </c>
      <c r="M234" s="8" t="str">
        <f t="shared" si="27"/>
        <v/>
      </c>
      <c r="P234" s="10">
        <v>234</v>
      </c>
    </row>
    <row r="235" spans="1:16">
      <c r="A235" s="1" t="str">
        <f t="shared" si="22"/>
        <v/>
      </c>
      <c r="B235" s="4"/>
      <c r="C235" s="4"/>
      <c r="D235" s="2" t="str">
        <f t="shared" si="23"/>
        <v/>
      </c>
      <c r="E235" s="2"/>
      <c r="F235" s="4"/>
      <c r="G235" s="4"/>
      <c r="H235" s="4"/>
      <c r="I235" s="4"/>
      <c r="J235" s="8" t="str">
        <f t="shared" si="24"/>
        <v/>
      </c>
      <c r="K235" s="8" t="str">
        <f t="shared" si="25"/>
        <v/>
      </c>
      <c r="L235" s="8" t="str">
        <f t="shared" si="26"/>
        <v/>
      </c>
      <c r="M235" s="8" t="str">
        <f t="shared" si="27"/>
        <v/>
      </c>
      <c r="P235" s="10">
        <v>235</v>
      </c>
    </row>
    <row r="236" spans="1:16">
      <c r="A236" s="1" t="str">
        <f t="shared" si="22"/>
        <v/>
      </c>
      <c r="B236" s="4"/>
      <c r="C236" s="4"/>
      <c r="D236" s="2" t="str">
        <f t="shared" si="23"/>
        <v/>
      </c>
      <c r="E236" s="2"/>
      <c r="F236" s="4"/>
      <c r="G236" s="4"/>
      <c r="H236" s="4"/>
      <c r="I236" s="4"/>
      <c r="J236" s="8" t="str">
        <f t="shared" si="24"/>
        <v/>
      </c>
      <c r="K236" s="8" t="str">
        <f t="shared" si="25"/>
        <v/>
      </c>
      <c r="L236" s="8" t="str">
        <f t="shared" si="26"/>
        <v/>
      </c>
      <c r="M236" s="8" t="str">
        <f t="shared" si="27"/>
        <v/>
      </c>
      <c r="P236" s="10">
        <v>236</v>
      </c>
    </row>
    <row r="237" spans="1:16">
      <c r="A237" s="1" t="str">
        <f t="shared" si="22"/>
        <v/>
      </c>
      <c r="B237" s="4"/>
      <c r="C237" s="4"/>
      <c r="D237" s="2" t="str">
        <f t="shared" si="23"/>
        <v/>
      </c>
      <c r="E237" s="2"/>
      <c r="F237" s="4"/>
      <c r="G237" s="4"/>
      <c r="H237" s="4"/>
      <c r="I237" s="4"/>
      <c r="J237" s="8" t="str">
        <f t="shared" si="24"/>
        <v/>
      </c>
      <c r="K237" s="8" t="str">
        <f t="shared" si="25"/>
        <v/>
      </c>
      <c r="L237" s="8" t="str">
        <f t="shared" si="26"/>
        <v/>
      </c>
      <c r="M237" s="8" t="str">
        <f t="shared" si="27"/>
        <v/>
      </c>
      <c r="P237" s="10">
        <v>237</v>
      </c>
    </row>
    <row r="238" spans="1:16">
      <c r="A238" s="1" t="str">
        <f t="shared" si="22"/>
        <v/>
      </c>
      <c r="B238" s="4"/>
      <c r="C238" s="4"/>
      <c r="D238" s="2" t="str">
        <f t="shared" si="23"/>
        <v/>
      </c>
      <c r="E238" s="2"/>
      <c r="F238" s="4"/>
      <c r="G238" s="4"/>
      <c r="H238" s="4"/>
      <c r="I238" s="4"/>
      <c r="J238" s="8" t="str">
        <f t="shared" si="24"/>
        <v/>
      </c>
      <c r="K238" s="8" t="str">
        <f t="shared" si="25"/>
        <v/>
      </c>
      <c r="L238" s="8" t="str">
        <f t="shared" si="26"/>
        <v/>
      </c>
      <c r="M238" s="8" t="str">
        <f t="shared" si="27"/>
        <v/>
      </c>
      <c r="P238" s="10">
        <v>238</v>
      </c>
    </row>
    <row r="239" spans="1:16">
      <c r="A239" s="1" t="str">
        <f t="shared" si="22"/>
        <v/>
      </c>
      <c r="B239" s="4"/>
      <c r="C239" s="4"/>
      <c r="D239" s="2" t="str">
        <f t="shared" si="23"/>
        <v/>
      </c>
      <c r="E239" s="2"/>
      <c r="F239" s="4"/>
      <c r="G239" s="4"/>
      <c r="H239" s="4"/>
      <c r="I239" s="4"/>
      <c r="J239" s="8" t="str">
        <f t="shared" si="24"/>
        <v/>
      </c>
      <c r="K239" s="8" t="str">
        <f t="shared" si="25"/>
        <v/>
      </c>
      <c r="L239" s="8" t="str">
        <f t="shared" si="26"/>
        <v/>
      </c>
      <c r="M239" s="8" t="str">
        <f t="shared" si="27"/>
        <v/>
      </c>
      <c r="P239" s="10">
        <v>239</v>
      </c>
    </row>
    <row r="240" spans="1:16">
      <c r="A240" s="1" t="str">
        <f t="shared" si="22"/>
        <v/>
      </c>
      <c r="B240" s="4"/>
      <c r="C240" s="4"/>
      <c r="D240" s="2" t="str">
        <f t="shared" si="23"/>
        <v/>
      </c>
      <c r="E240" s="2"/>
      <c r="F240" s="4"/>
      <c r="G240" s="4"/>
      <c r="H240" s="4"/>
      <c r="I240" s="4"/>
      <c r="J240" s="8" t="str">
        <f t="shared" si="24"/>
        <v/>
      </c>
      <c r="K240" s="8" t="str">
        <f t="shared" si="25"/>
        <v/>
      </c>
      <c r="L240" s="8" t="str">
        <f t="shared" si="26"/>
        <v/>
      </c>
      <c r="M240" s="8" t="str">
        <f t="shared" si="27"/>
        <v/>
      </c>
      <c r="P240" s="10">
        <v>240</v>
      </c>
    </row>
    <row r="241" spans="1:16">
      <c r="A241" s="1" t="str">
        <f t="shared" si="22"/>
        <v/>
      </c>
      <c r="B241" s="4"/>
      <c r="C241" s="4"/>
      <c r="D241" s="2" t="str">
        <f t="shared" si="23"/>
        <v/>
      </c>
      <c r="E241" s="2"/>
      <c r="F241" s="4"/>
      <c r="G241" s="4"/>
      <c r="H241" s="4"/>
      <c r="I241" s="4"/>
      <c r="J241" s="8" t="str">
        <f t="shared" si="24"/>
        <v/>
      </c>
      <c r="K241" s="8" t="str">
        <f t="shared" si="25"/>
        <v/>
      </c>
      <c r="L241" s="8" t="str">
        <f t="shared" si="26"/>
        <v/>
      </c>
      <c r="M241" s="8" t="str">
        <f t="shared" si="27"/>
        <v/>
      </c>
      <c r="P241" s="10">
        <v>241</v>
      </c>
    </row>
    <row r="242" spans="1:16">
      <c r="A242" s="1" t="str">
        <f t="shared" si="22"/>
        <v/>
      </c>
      <c r="B242" s="4"/>
      <c r="C242" s="4"/>
      <c r="D242" s="2" t="str">
        <f t="shared" si="23"/>
        <v/>
      </c>
      <c r="E242" s="2"/>
      <c r="F242" s="4"/>
      <c r="G242" s="4"/>
      <c r="H242" s="4"/>
      <c r="I242" s="4"/>
      <c r="J242" s="8" t="str">
        <f t="shared" si="24"/>
        <v/>
      </c>
      <c r="K242" s="8" t="str">
        <f t="shared" si="25"/>
        <v/>
      </c>
      <c r="L242" s="8" t="str">
        <f t="shared" si="26"/>
        <v/>
      </c>
      <c r="M242" s="8" t="str">
        <f t="shared" si="27"/>
        <v/>
      </c>
      <c r="P242" s="10">
        <v>242</v>
      </c>
    </row>
    <row r="243" spans="1:16">
      <c r="A243" s="1" t="str">
        <f t="shared" si="22"/>
        <v/>
      </c>
      <c r="B243" s="4"/>
      <c r="C243" s="4"/>
      <c r="D243" s="2" t="str">
        <f t="shared" si="23"/>
        <v/>
      </c>
      <c r="E243" s="2"/>
      <c r="F243" s="4"/>
      <c r="G243" s="4"/>
      <c r="H243" s="4"/>
      <c r="I243" s="4"/>
      <c r="J243" s="8" t="str">
        <f t="shared" si="24"/>
        <v/>
      </c>
      <c r="K243" s="8" t="str">
        <f t="shared" si="25"/>
        <v/>
      </c>
      <c r="L243" s="8" t="str">
        <f t="shared" si="26"/>
        <v/>
      </c>
      <c r="M243" s="8" t="str">
        <f t="shared" si="27"/>
        <v/>
      </c>
      <c r="P243" s="10">
        <v>243</v>
      </c>
    </row>
    <row r="244" spans="1:16">
      <c r="A244" s="1" t="str">
        <f t="shared" si="22"/>
        <v/>
      </c>
      <c r="B244" s="4"/>
      <c r="C244" s="4"/>
      <c r="D244" s="2" t="str">
        <f t="shared" si="23"/>
        <v/>
      </c>
      <c r="E244" s="2"/>
      <c r="F244" s="4"/>
      <c r="G244" s="4"/>
      <c r="H244" s="4"/>
      <c r="I244" s="4"/>
      <c r="J244" s="8" t="str">
        <f t="shared" si="24"/>
        <v/>
      </c>
      <c r="K244" s="8" t="str">
        <f t="shared" si="25"/>
        <v/>
      </c>
      <c r="L244" s="8" t="str">
        <f t="shared" si="26"/>
        <v/>
      </c>
      <c r="M244" s="8" t="str">
        <f t="shared" si="27"/>
        <v/>
      </c>
      <c r="P244" s="10">
        <v>244</v>
      </c>
    </row>
    <row r="245" spans="1:16">
      <c r="A245" s="1" t="str">
        <f t="shared" si="22"/>
        <v/>
      </c>
      <c r="B245" s="4"/>
      <c r="C245" s="4"/>
      <c r="D245" s="2" t="str">
        <f t="shared" si="23"/>
        <v/>
      </c>
      <c r="E245" s="2"/>
      <c r="F245" s="4"/>
      <c r="G245" s="4"/>
      <c r="H245" s="4"/>
      <c r="I245" s="4"/>
      <c r="J245" s="8" t="str">
        <f t="shared" si="24"/>
        <v/>
      </c>
      <c r="K245" s="8" t="str">
        <f t="shared" si="25"/>
        <v/>
      </c>
      <c r="L245" s="8" t="str">
        <f t="shared" si="26"/>
        <v/>
      </c>
      <c r="M245" s="8" t="str">
        <f t="shared" si="27"/>
        <v/>
      </c>
      <c r="P245" s="10">
        <v>245</v>
      </c>
    </row>
    <row r="246" spans="1:16">
      <c r="A246" s="1" t="str">
        <f t="shared" si="22"/>
        <v/>
      </c>
      <c r="B246" s="4"/>
      <c r="C246" s="4"/>
      <c r="D246" s="2" t="str">
        <f t="shared" si="23"/>
        <v/>
      </c>
      <c r="E246" s="2"/>
      <c r="F246" s="4"/>
      <c r="G246" s="4"/>
      <c r="H246" s="4"/>
      <c r="I246" s="4"/>
      <c r="J246" s="8" t="str">
        <f t="shared" si="24"/>
        <v/>
      </c>
      <c r="K246" s="8" t="str">
        <f t="shared" si="25"/>
        <v/>
      </c>
      <c r="L246" s="8" t="str">
        <f t="shared" si="26"/>
        <v/>
      </c>
      <c r="M246" s="8" t="str">
        <f t="shared" si="27"/>
        <v/>
      </c>
      <c r="P246" s="10">
        <v>246</v>
      </c>
    </row>
    <row r="247" spans="1:16">
      <c r="A247" s="1" t="str">
        <f t="shared" si="22"/>
        <v/>
      </c>
      <c r="B247" s="4"/>
      <c r="C247" s="4"/>
      <c r="D247" s="2" t="str">
        <f t="shared" si="23"/>
        <v/>
      </c>
      <c r="E247" s="2"/>
      <c r="F247" s="4"/>
      <c r="G247" s="4"/>
      <c r="H247" s="4"/>
      <c r="I247" s="4"/>
      <c r="J247" s="8" t="str">
        <f t="shared" si="24"/>
        <v/>
      </c>
      <c r="K247" s="8" t="str">
        <f t="shared" si="25"/>
        <v/>
      </c>
      <c r="L247" s="8" t="str">
        <f t="shared" si="26"/>
        <v/>
      </c>
      <c r="M247" s="8" t="str">
        <f t="shared" si="27"/>
        <v/>
      </c>
      <c r="P247" s="10">
        <v>247</v>
      </c>
    </row>
    <row r="248" spans="1:16">
      <c r="A248" s="1" t="str">
        <f t="shared" si="22"/>
        <v/>
      </c>
      <c r="B248" s="4"/>
      <c r="C248" s="4"/>
      <c r="D248" s="2" t="str">
        <f t="shared" si="23"/>
        <v/>
      </c>
      <c r="E248" s="2"/>
      <c r="F248" s="4"/>
      <c r="G248" s="4"/>
      <c r="H248" s="4"/>
      <c r="I248" s="4"/>
      <c r="J248" s="8" t="str">
        <f t="shared" si="24"/>
        <v/>
      </c>
      <c r="K248" s="8" t="str">
        <f t="shared" si="25"/>
        <v/>
      </c>
      <c r="L248" s="8" t="str">
        <f t="shared" si="26"/>
        <v/>
      </c>
      <c r="M248" s="8" t="str">
        <f t="shared" si="27"/>
        <v/>
      </c>
      <c r="P248" s="10">
        <v>248</v>
      </c>
    </row>
    <row r="249" spans="1:16">
      <c r="A249" s="1" t="str">
        <f t="shared" si="22"/>
        <v/>
      </c>
      <c r="B249" s="4"/>
      <c r="C249" s="4"/>
      <c r="D249" s="2" t="str">
        <f t="shared" si="23"/>
        <v/>
      </c>
      <c r="E249" s="2"/>
      <c r="F249" s="4"/>
      <c r="G249" s="4"/>
      <c r="H249" s="4"/>
      <c r="I249" s="4"/>
      <c r="J249" s="8" t="str">
        <f t="shared" si="24"/>
        <v/>
      </c>
      <c r="K249" s="8" t="str">
        <f t="shared" si="25"/>
        <v/>
      </c>
      <c r="L249" s="8" t="str">
        <f t="shared" si="26"/>
        <v/>
      </c>
      <c r="M249" s="8" t="str">
        <f t="shared" si="27"/>
        <v/>
      </c>
      <c r="P249" s="10">
        <v>249</v>
      </c>
    </row>
    <row r="250" spans="1:16">
      <c r="A250" s="1" t="str">
        <f t="shared" si="22"/>
        <v/>
      </c>
      <c r="B250" s="4"/>
      <c r="C250" s="4"/>
      <c r="D250" s="2" t="str">
        <f t="shared" si="23"/>
        <v/>
      </c>
      <c r="E250" s="2"/>
      <c r="F250" s="4"/>
      <c r="G250" s="4"/>
      <c r="H250" s="4"/>
      <c r="I250" s="4"/>
      <c r="J250" s="8" t="str">
        <f t="shared" si="24"/>
        <v/>
      </c>
      <c r="K250" s="8" t="str">
        <f t="shared" si="25"/>
        <v/>
      </c>
      <c r="L250" s="8" t="str">
        <f t="shared" si="26"/>
        <v/>
      </c>
      <c r="M250" s="8" t="str">
        <f t="shared" si="27"/>
        <v/>
      </c>
      <c r="P250" s="10">
        <v>250</v>
      </c>
    </row>
    <row r="251" spans="1:16">
      <c r="A251" s="1" t="str">
        <f t="shared" si="22"/>
        <v/>
      </c>
      <c r="B251" s="4"/>
      <c r="C251" s="4"/>
      <c r="D251" s="2" t="str">
        <f t="shared" si="23"/>
        <v/>
      </c>
      <c r="E251" s="2"/>
      <c r="F251" s="4"/>
      <c r="G251" s="4"/>
      <c r="H251" s="4"/>
      <c r="I251" s="4"/>
      <c r="J251" s="8" t="str">
        <f t="shared" si="24"/>
        <v/>
      </c>
      <c r="K251" s="8" t="str">
        <f t="shared" si="25"/>
        <v/>
      </c>
      <c r="L251" s="8" t="str">
        <f t="shared" si="26"/>
        <v/>
      </c>
      <c r="M251" s="8" t="str">
        <f t="shared" si="27"/>
        <v/>
      </c>
      <c r="P251" s="10">
        <v>251</v>
      </c>
    </row>
    <row r="252" spans="1:16">
      <c r="A252" s="1" t="str">
        <f t="shared" si="22"/>
        <v/>
      </c>
      <c r="B252" s="4"/>
      <c r="C252" s="4"/>
      <c r="D252" s="2" t="str">
        <f t="shared" si="23"/>
        <v/>
      </c>
      <c r="E252" s="2"/>
      <c r="F252" s="4"/>
      <c r="G252" s="4"/>
      <c r="H252" s="4"/>
      <c r="I252" s="4"/>
      <c r="J252" s="8" t="str">
        <f t="shared" si="24"/>
        <v/>
      </c>
      <c r="K252" s="8" t="str">
        <f t="shared" si="25"/>
        <v/>
      </c>
      <c r="L252" s="8" t="str">
        <f t="shared" si="26"/>
        <v/>
      </c>
      <c r="M252" s="8" t="str">
        <f t="shared" si="27"/>
        <v/>
      </c>
      <c r="P252" s="10">
        <v>252</v>
      </c>
    </row>
    <row r="253" spans="1:16">
      <c r="A253" s="1" t="str">
        <f t="shared" si="22"/>
        <v/>
      </c>
      <c r="B253" s="4"/>
      <c r="C253" s="4"/>
      <c r="D253" s="2" t="str">
        <f t="shared" si="23"/>
        <v/>
      </c>
      <c r="E253" s="2"/>
      <c r="F253" s="4"/>
      <c r="G253" s="4"/>
      <c r="H253" s="4"/>
      <c r="I253" s="4"/>
      <c r="J253" s="8" t="str">
        <f t="shared" si="24"/>
        <v/>
      </c>
      <c r="K253" s="8" t="str">
        <f t="shared" si="25"/>
        <v/>
      </c>
      <c r="L253" s="8" t="str">
        <f t="shared" si="26"/>
        <v/>
      </c>
      <c r="M253" s="8" t="str">
        <f t="shared" si="27"/>
        <v/>
      </c>
      <c r="P253" s="10">
        <v>253</v>
      </c>
    </row>
    <row r="254" spans="1:16">
      <c r="A254" s="1" t="str">
        <f t="shared" si="22"/>
        <v/>
      </c>
      <c r="B254" s="4"/>
      <c r="C254" s="4"/>
      <c r="D254" s="2" t="str">
        <f t="shared" si="23"/>
        <v/>
      </c>
      <c r="E254" s="2"/>
      <c r="F254" s="4"/>
      <c r="G254" s="4"/>
      <c r="H254" s="4"/>
      <c r="I254" s="4"/>
      <c r="J254" s="8" t="str">
        <f t="shared" si="24"/>
        <v/>
      </c>
      <c r="K254" s="8" t="str">
        <f t="shared" si="25"/>
        <v/>
      </c>
      <c r="L254" s="8" t="str">
        <f t="shared" si="26"/>
        <v/>
      </c>
      <c r="M254" s="8" t="str">
        <f t="shared" si="27"/>
        <v/>
      </c>
      <c r="P254" s="10">
        <v>254</v>
      </c>
    </row>
    <row r="255" spans="1:16">
      <c r="A255" s="1" t="str">
        <f t="shared" si="22"/>
        <v/>
      </c>
      <c r="B255" s="4"/>
      <c r="C255" s="4"/>
      <c r="D255" s="2" t="str">
        <f t="shared" si="23"/>
        <v/>
      </c>
      <c r="E255" s="2"/>
      <c r="F255" s="4"/>
      <c r="G255" s="4"/>
      <c r="H255" s="4"/>
      <c r="I255" s="4"/>
      <c r="J255" s="8" t="str">
        <f t="shared" si="24"/>
        <v/>
      </c>
      <c r="K255" s="8" t="str">
        <f t="shared" si="25"/>
        <v/>
      </c>
      <c r="L255" s="8" t="str">
        <f t="shared" si="26"/>
        <v/>
      </c>
      <c r="M255" s="8" t="str">
        <f t="shared" si="27"/>
        <v/>
      </c>
      <c r="P255" s="10">
        <v>255</v>
      </c>
    </row>
    <row r="256" spans="1:16">
      <c r="A256" s="1" t="str">
        <f t="shared" si="22"/>
        <v/>
      </c>
      <c r="B256" s="4"/>
      <c r="C256" s="4"/>
      <c r="D256" s="2" t="str">
        <f t="shared" si="23"/>
        <v/>
      </c>
      <c r="E256" s="2"/>
      <c r="F256" s="4"/>
      <c r="G256" s="4"/>
      <c r="H256" s="4"/>
      <c r="I256" s="4"/>
      <c r="J256" s="8" t="str">
        <f t="shared" si="24"/>
        <v/>
      </c>
      <c r="K256" s="8" t="str">
        <f t="shared" si="25"/>
        <v/>
      </c>
      <c r="L256" s="8" t="str">
        <f t="shared" si="26"/>
        <v/>
      </c>
      <c r="M256" s="8" t="str">
        <f t="shared" si="27"/>
        <v/>
      </c>
      <c r="P256" s="10">
        <v>256</v>
      </c>
    </row>
    <row r="257" spans="1:16">
      <c r="A257" s="1" t="str">
        <f t="shared" ref="A257:A320" si="28">IF(C257="","",P257)</f>
        <v/>
      </c>
      <c r="B257" s="4"/>
      <c r="C257" s="4"/>
      <c r="D257" s="2" t="str">
        <f t="shared" ref="D257:D320" si="29">IF(H257="",IF(E257="",IF(J257="","",IF(J257&lt;20.5,"F",M257)),E257),IF(I257&lt;40,"F",IF(I257&lt;50,"FX",IF(I257&lt;60,"E",IF(I257&lt;70,"D",IF(I257&lt;75,"C",IF(I257&lt;85,"B","A")))))))</f>
        <v/>
      </c>
      <c r="E257" s="2"/>
      <c r="F257" s="4"/>
      <c r="G257" s="4"/>
      <c r="H257" s="4"/>
      <c r="I257" s="4"/>
      <c r="J257" s="8" t="str">
        <f t="shared" ref="J257:J320" si="30">IF(G257="","",ROUND((F257*$J$3)+(G257*$J$4),0))</f>
        <v/>
      </c>
      <c r="K257" s="8" t="str">
        <f t="shared" si="25"/>
        <v/>
      </c>
      <c r="L257" s="8" t="str">
        <f t="shared" si="26"/>
        <v/>
      </c>
      <c r="M257" s="8" t="str">
        <f t="shared" si="27"/>
        <v/>
      </c>
      <c r="P257" s="10">
        <v>257</v>
      </c>
    </row>
    <row r="258" spans="1:16">
      <c r="A258" s="1" t="str">
        <f t="shared" si="28"/>
        <v/>
      </c>
      <c r="B258" s="4"/>
      <c r="C258" s="4"/>
      <c r="D258" s="2" t="str">
        <f t="shared" si="29"/>
        <v/>
      </c>
      <c r="E258" s="2"/>
      <c r="F258" s="4"/>
      <c r="G258" s="4"/>
      <c r="H258" s="4"/>
      <c r="I258" s="4"/>
      <c r="J258" s="8" t="str">
        <f t="shared" si="30"/>
        <v/>
      </c>
      <c r="K258" s="8" t="str">
        <f t="shared" ref="K258:K321" si="31">IF(J258&lt;20.5,"",J258)</f>
        <v/>
      </c>
      <c r="L258" s="8" t="str">
        <f t="shared" ref="L258:L321" si="32">IF(K258="","",(((K258-$K$6)/$K$5)*10)+50)</f>
        <v/>
      </c>
      <c r="M258" s="8" t="str">
        <f t="shared" ref="M258:M321" si="33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>
      <c r="A259" s="1" t="str">
        <f t="shared" si="28"/>
        <v/>
      </c>
      <c r="B259" s="4"/>
      <c r="C259" s="4"/>
      <c r="D259" s="2" t="str">
        <f t="shared" si="29"/>
        <v/>
      </c>
      <c r="E259" s="2"/>
      <c r="F259" s="4"/>
      <c r="G259" s="4"/>
      <c r="H259" s="4"/>
      <c r="I259" s="4"/>
      <c r="J259" s="8" t="str">
        <f t="shared" si="30"/>
        <v/>
      </c>
      <c r="K259" s="8" t="str">
        <f t="shared" si="31"/>
        <v/>
      </c>
      <c r="L259" s="8" t="str">
        <f t="shared" si="32"/>
        <v/>
      </c>
      <c r="M259" s="8" t="str">
        <f t="shared" si="33"/>
        <v/>
      </c>
      <c r="P259" s="10">
        <v>259</v>
      </c>
    </row>
    <row r="260" spans="1:16">
      <c r="A260" s="1" t="str">
        <f t="shared" si="28"/>
        <v/>
      </c>
      <c r="B260" s="4"/>
      <c r="C260" s="4"/>
      <c r="D260" s="2" t="str">
        <f t="shared" si="29"/>
        <v/>
      </c>
      <c r="E260" s="2"/>
      <c r="F260" s="4"/>
      <c r="G260" s="4"/>
      <c r="H260" s="4"/>
      <c r="I260" s="4"/>
      <c r="J260" s="8" t="str">
        <f t="shared" si="30"/>
        <v/>
      </c>
      <c r="K260" s="8" t="str">
        <f t="shared" si="31"/>
        <v/>
      </c>
      <c r="L260" s="8" t="str">
        <f t="shared" si="32"/>
        <v/>
      </c>
      <c r="M260" s="8" t="str">
        <f t="shared" si="33"/>
        <v/>
      </c>
      <c r="P260" s="10">
        <v>260</v>
      </c>
    </row>
    <row r="261" spans="1:16">
      <c r="A261" s="1" t="str">
        <f t="shared" si="28"/>
        <v/>
      </c>
      <c r="B261" s="4"/>
      <c r="C261" s="4"/>
      <c r="D261" s="2" t="str">
        <f t="shared" si="29"/>
        <v/>
      </c>
      <c r="E261" s="2"/>
      <c r="F261" s="4"/>
      <c r="G261" s="4"/>
      <c r="H261" s="4"/>
      <c r="I261" s="4"/>
      <c r="J261" s="8" t="str">
        <f t="shared" si="30"/>
        <v/>
      </c>
      <c r="K261" s="8" t="str">
        <f t="shared" si="31"/>
        <v/>
      </c>
      <c r="L261" s="8" t="str">
        <f t="shared" si="32"/>
        <v/>
      </c>
      <c r="M261" s="8" t="str">
        <f t="shared" si="33"/>
        <v/>
      </c>
      <c r="P261" s="10">
        <v>261</v>
      </c>
    </row>
    <row r="262" spans="1:16">
      <c r="A262" s="1" t="str">
        <f t="shared" si="28"/>
        <v/>
      </c>
      <c r="B262" s="4"/>
      <c r="C262" s="4"/>
      <c r="D262" s="2" t="str">
        <f t="shared" si="29"/>
        <v/>
      </c>
      <c r="E262" s="2"/>
      <c r="F262" s="4"/>
      <c r="G262" s="4"/>
      <c r="H262" s="4"/>
      <c r="I262" s="4"/>
      <c r="J262" s="8" t="str">
        <f t="shared" si="30"/>
        <v/>
      </c>
      <c r="K262" s="8" t="str">
        <f t="shared" si="31"/>
        <v/>
      </c>
      <c r="L262" s="8" t="str">
        <f t="shared" si="32"/>
        <v/>
      </c>
      <c r="M262" s="8" t="str">
        <f t="shared" si="33"/>
        <v/>
      </c>
      <c r="P262" s="10">
        <v>262</v>
      </c>
    </row>
    <row r="263" spans="1:16">
      <c r="A263" s="1" t="str">
        <f t="shared" si="28"/>
        <v/>
      </c>
      <c r="B263" s="4"/>
      <c r="C263" s="4"/>
      <c r="D263" s="2" t="str">
        <f t="shared" si="29"/>
        <v/>
      </c>
      <c r="E263" s="2"/>
      <c r="F263" s="4"/>
      <c r="G263" s="4"/>
      <c r="H263" s="4"/>
      <c r="I263" s="4"/>
      <c r="J263" s="8" t="str">
        <f t="shared" si="30"/>
        <v/>
      </c>
      <c r="K263" s="8" t="str">
        <f t="shared" si="31"/>
        <v/>
      </c>
      <c r="L263" s="8" t="str">
        <f t="shared" si="32"/>
        <v/>
      </c>
      <c r="M263" s="8" t="str">
        <f t="shared" si="33"/>
        <v/>
      </c>
      <c r="P263" s="10">
        <v>263</v>
      </c>
    </row>
    <row r="264" spans="1:16">
      <c r="A264" s="1" t="str">
        <f t="shared" si="28"/>
        <v/>
      </c>
      <c r="B264" s="4"/>
      <c r="C264" s="4"/>
      <c r="D264" s="2" t="str">
        <f t="shared" si="29"/>
        <v/>
      </c>
      <c r="E264" s="2"/>
      <c r="F264" s="4"/>
      <c r="G264" s="4"/>
      <c r="H264" s="4"/>
      <c r="I264" s="4"/>
      <c r="J264" s="8" t="str">
        <f t="shared" si="30"/>
        <v/>
      </c>
      <c r="K264" s="8" t="str">
        <f t="shared" si="31"/>
        <v/>
      </c>
      <c r="L264" s="8" t="str">
        <f t="shared" si="32"/>
        <v/>
      </c>
      <c r="M264" s="8" t="str">
        <f t="shared" si="33"/>
        <v/>
      </c>
      <c r="P264" s="10">
        <v>264</v>
      </c>
    </row>
    <row r="265" spans="1:16">
      <c r="A265" s="1" t="str">
        <f t="shared" si="28"/>
        <v/>
      </c>
      <c r="B265" s="4"/>
      <c r="C265" s="4"/>
      <c r="D265" s="2" t="str">
        <f t="shared" si="29"/>
        <v/>
      </c>
      <c r="E265" s="2"/>
      <c r="F265" s="4"/>
      <c r="G265" s="4"/>
      <c r="H265" s="4"/>
      <c r="I265" s="4"/>
      <c r="J265" s="8" t="str">
        <f t="shared" si="30"/>
        <v/>
      </c>
      <c r="K265" s="8" t="str">
        <f t="shared" si="31"/>
        <v/>
      </c>
      <c r="L265" s="8" t="str">
        <f t="shared" si="32"/>
        <v/>
      </c>
      <c r="M265" s="8" t="str">
        <f t="shared" si="33"/>
        <v/>
      </c>
      <c r="P265" s="10">
        <v>265</v>
      </c>
    </row>
    <row r="266" spans="1:16">
      <c r="A266" s="1" t="str">
        <f t="shared" si="28"/>
        <v/>
      </c>
      <c r="B266" s="4"/>
      <c r="C266" s="4"/>
      <c r="D266" s="2" t="str">
        <f t="shared" si="29"/>
        <v/>
      </c>
      <c r="E266" s="2"/>
      <c r="F266" s="4"/>
      <c r="G266" s="4"/>
      <c r="H266" s="4"/>
      <c r="I266" s="4"/>
      <c r="J266" s="8" t="str">
        <f t="shared" si="30"/>
        <v/>
      </c>
      <c r="K266" s="8" t="str">
        <f t="shared" si="31"/>
        <v/>
      </c>
      <c r="L266" s="8" t="str">
        <f t="shared" si="32"/>
        <v/>
      </c>
      <c r="M266" s="8" t="str">
        <f t="shared" si="33"/>
        <v/>
      </c>
      <c r="P266" s="10">
        <v>266</v>
      </c>
    </row>
    <row r="267" spans="1:16">
      <c r="A267" s="1" t="str">
        <f t="shared" si="28"/>
        <v/>
      </c>
      <c r="B267" s="4"/>
      <c r="C267" s="4"/>
      <c r="D267" s="2" t="str">
        <f t="shared" si="29"/>
        <v/>
      </c>
      <c r="E267" s="2"/>
      <c r="F267" s="4"/>
      <c r="G267" s="4"/>
      <c r="H267" s="4"/>
      <c r="I267" s="4"/>
      <c r="J267" s="8" t="str">
        <f t="shared" si="30"/>
        <v/>
      </c>
      <c r="K267" s="8" t="str">
        <f t="shared" si="31"/>
        <v/>
      </c>
      <c r="L267" s="8" t="str">
        <f t="shared" si="32"/>
        <v/>
      </c>
      <c r="M267" s="8" t="str">
        <f t="shared" si="33"/>
        <v/>
      </c>
      <c r="P267" s="10">
        <v>267</v>
      </c>
    </row>
    <row r="268" spans="1:16">
      <c r="A268" s="1" t="str">
        <f t="shared" si="28"/>
        <v/>
      </c>
      <c r="B268" s="4"/>
      <c r="C268" s="4"/>
      <c r="D268" s="2" t="str">
        <f t="shared" si="29"/>
        <v/>
      </c>
      <c r="E268" s="2"/>
      <c r="F268" s="4"/>
      <c r="G268" s="4"/>
      <c r="H268" s="4"/>
      <c r="I268" s="4"/>
      <c r="J268" s="8" t="str">
        <f t="shared" si="30"/>
        <v/>
      </c>
      <c r="K268" s="8" t="str">
        <f t="shared" si="31"/>
        <v/>
      </c>
      <c r="L268" s="8" t="str">
        <f t="shared" si="32"/>
        <v/>
      </c>
      <c r="M268" s="8" t="str">
        <f t="shared" si="33"/>
        <v/>
      </c>
      <c r="P268" s="10">
        <v>268</v>
      </c>
    </row>
    <row r="269" spans="1:16">
      <c r="A269" s="1" t="str">
        <f t="shared" si="28"/>
        <v/>
      </c>
      <c r="B269" s="4"/>
      <c r="C269" s="4"/>
      <c r="D269" s="2" t="str">
        <f t="shared" si="29"/>
        <v/>
      </c>
      <c r="E269" s="2"/>
      <c r="F269" s="4"/>
      <c r="G269" s="4"/>
      <c r="H269" s="4"/>
      <c r="I269" s="4"/>
      <c r="J269" s="8" t="str">
        <f t="shared" si="30"/>
        <v/>
      </c>
      <c r="K269" s="8" t="str">
        <f t="shared" si="31"/>
        <v/>
      </c>
      <c r="L269" s="8" t="str">
        <f t="shared" si="32"/>
        <v/>
      </c>
      <c r="M269" s="8" t="str">
        <f t="shared" si="33"/>
        <v/>
      </c>
      <c r="P269" s="10">
        <v>269</v>
      </c>
    </row>
    <row r="270" spans="1:16">
      <c r="A270" s="1" t="str">
        <f t="shared" si="28"/>
        <v/>
      </c>
      <c r="B270" s="4"/>
      <c r="C270" s="4"/>
      <c r="D270" s="2" t="str">
        <f t="shared" si="29"/>
        <v/>
      </c>
      <c r="E270" s="2"/>
      <c r="F270" s="4"/>
      <c r="G270" s="4"/>
      <c r="H270" s="4"/>
      <c r="I270" s="4"/>
      <c r="J270" s="8" t="str">
        <f t="shared" si="30"/>
        <v/>
      </c>
      <c r="K270" s="8" t="str">
        <f t="shared" si="31"/>
        <v/>
      </c>
      <c r="L270" s="8" t="str">
        <f t="shared" si="32"/>
        <v/>
      </c>
      <c r="M270" s="8" t="str">
        <f t="shared" si="33"/>
        <v/>
      </c>
      <c r="P270" s="10">
        <v>270</v>
      </c>
    </row>
    <row r="271" spans="1:16">
      <c r="A271" s="1" t="str">
        <f t="shared" si="28"/>
        <v/>
      </c>
      <c r="B271" s="4"/>
      <c r="C271" s="4"/>
      <c r="D271" s="2" t="str">
        <f t="shared" si="29"/>
        <v/>
      </c>
      <c r="E271" s="2"/>
      <c r="F271" s="4"/>
      <c r="G271" s="4"/>
      <c r="H271" s="4"/>
      <c r="I271" s="4"/>
      <c r="J271" s="8" t="str">
        <f t="shared" si="30"/>
        <v/>
      </c>
      <c r="K271" s="8" t="str">
        <f t="shared" si="31"/>
        <v/>
      </c>
      <c r="L271" s="8" t="str">
        <f t="shared" si="32"/>
        <v/>
      </c>
      <c r="M271" s="8" t="str">
        <f t="shared" si="33"/>
        <v/>
      </c>
      <c r="P271" s="10">
        <v>271</v>
      </c>
    </row>
    <row r="272" spans="1:16">
      <c r="A272" s="1" t="str">
        <f t="shared" si="28"/>
        <v/>
      </c>
      <c r="B272" s="4"/>
      <c r="C272" s="4"/>
      <c r="D272" s="2" t="str">
        <f t="shared" si="29"/>
        <v/>
      </c>
      <c r="E272" s="2"/>
      <c r="F272" s="4"/>
      <c r="G272" s="4"/>
      <c r="H272" s="4"/>
      <c r="I272" s="4"/>
      <c r="J272" s="8" t="str">
        <f t="shared" si="30"/>
        <v/>
      </c>
      <c r="K272" s="8" t="str">
        <f t="shared" si="31"/>
        <v/>
      </c>
      <c r="L272" s="8" t="str">
        <f t="shared" si="32"/>
        <v/>
      </c>
      <c r="M272" s="8" t="str">
        <f t="shared" si="33"/>
        <v/>
      </c>
      <c r="P272" s="10">
        <v>272</v>
      </c>
    </row>
    <row r="273" spans="1:16">
      <c r="A273" s="1" t="str">
        <f t="shared" si="28"/>
        <v/>
      </c>
      <c r="B273" s="4"/>
      <c r="C273" s="4"/>
      <c r="D273" s="2" t="str">
        <f t="shared" si="29"/>
        <v/>
      </c>
      <c r="E273" s="2"/>
      <c r="F273" s="4"/>
      <c r="G273" s="4"/>
      <c r="H273" s="4"/>
      <c r="I273" s="4"/>
      <c r="J273" s="8" t="str">
        <f t="shared" si="30"/>
        <v/>
      </c>
      <c r="K273" s="8" t="str">
        <f t="shared" si="31"/>
        <v/>
      </c>
      <c r="L273" s="8" t="str">
        <f t="shared" si="32"/>
        <v/>
      </c>
      <c r="M273" s="8" t="str">
        <f t="shared" si="33"/>
        <v/>
      </c>
      <c r="P273" s="10">
        <v>273</v>
      </c>
    </row>
    <row r="274" spans="1:16">
      <c r="A274" s="1" t="str">
        <f t="shared" si="28"/>
        <v/>
      </c>
      <c r="B274" s="4"/>
      <c r="C274" s="4"/>
      <c r="D274" s="2" t="str">
        <f t="shared" si="29"/>
        <v/>
      </c>
      <c r="E274" s="2"/>
      <c r="F274" s="4"/>
      <c r="G274" s="4"/>
      <c r="H274" s="4"/>
      <c r="I274" s="4"/>
      <c r="J274" s="8" t="str">
        <f t="shared" si="30"/>
        <v/>
      </c>
      <c r="K274" s="8" t="str">
        <f t="shared" si="31"/>
        <v/>
      </c>
      <c r="L274" s="8" t="str">
        <f t="shared" si="32"/>
        <v/>
      </c>
      <c r="M274" s="8" t="str">
        <f t="shared" si="33"/>
        <v/>
      </c>
      <c r="P274" s="10">
        <v>274</v>
      </c>
    </row>
    <row r="275" spans="1:16">
      <c r="A275" s="1" t="str">
        <f t="shared" si="28"/>
        <v/>
      </c>
      <c r="B275" s="4"/>
      <c r="C275" s="4"/>
      <c r="D275" s="2" t="str">
        <f t="shared" si="29"/>
        <v/>
      </c>
      <c r="E275" s="2"/>
      <c r="F275" s="4"/>
      <c r="G275" s="4"/>
      <c r="H275" s="4"/>
      <c r="I275" s="4"/>
      <c r="J275" s="8" t="str">
        <f t="shared" si="30"/>
        <v/>
      </c>
      <c r="K275" s="8" t="str">
        <f t="shared" si="31"/>
        <v/>
      </c>
      <c r="L275" s="8" t="str">
        <f t="shared" si="32"/>
        <v/>
      </c>
      <c r="M275" s="8" t="str">
        <f t="shared" si="33"/>
        <v/>
      </c>
      <c r="P275" s="10">
        <v>275</v>
      </c>
    </row>
    <row r="276" spans="1:16">
      <c r="A276" s="1" t="str">
        <f t="shared" si="28"/>
        <v/>
      </c>
      <c r="B276" s="4"/>
      <c r="C276" s="4"/>
      <c r="D276" s="2" t="str">
        <f t="shared" si="29"/>
        <v/>
      </c>
      <c r="E276" s="2"/>
      <c r="F276" s="4"/>
      <c r="G276" s="4"/>
      <c r="H276" s="4"/>
      <c r="I276" s="4"/>
      <c r="J276" s="8" t="str">
        <f t="shared" si="30"/>
        <v/>
      </c>
      <c r="K276" s="8" t="str">
        <f t="shared" si="31"/>
        <v/>
      </c>
      <c r="L276" s="8" t="str">
        <f t="shared" si="32"/>
        <v/>
      </c>
      <c r="M276" s="8" t="str">
        <f t="shared" si="33"/>
        <v/>
      </c>
      <c r="P276" s="10">
        <v>276</v>
      </c>
    </row>
    <row r="277" spans="1:16">
      <c r="A277" s="1" t="str">
        <f t="shared" si="28"/>
        <v/>
      </c>
      <c r="B277" s="4"/>
      <c r="C277" s="4"/>
      <c r="D277" s="2" t="str">
        <f t="shared" si="29"/>
        <v/>
      </c>
      <c r="E277" s="2"/>
      <c r="F277" s="4"/>
      <c r="G277" s="4"/>
      <c r="H277" s="4"/>
      <c r="I277" s="4"/>
      <c r="J277" s="8" t="str">
        <f t="shared" si="30"/>
        <v/>
      </c>
      <c r="K277" s="8" t="str">
        <f t="shared" si="31"/>
        <v/>
      </c>
      <c r="L277" s="8" t="str">
        <f t="shared" si="32"/>
        <v/>
      </c>
      <c r="M277" s="8" t="str">
        <f t="shared" si="33"/>
        <v/>
      </c>
      <c r="P277" s="10">
        <v>277</v>
      </c>
    </row>
    <row r="278" spans="1:16">
      <c r="A278" s="1" t="str">
        <f t="shared" si="28"/>
        <v/>
      </c>
      <c r="B278" s="4"/>
      <c r="C278" s="4"/>
      <c r="D278" s="2" t="str">
        <f t="shared" si="29"/>
        <v/>
      </c>
      <c r="E278" s="2"/>
      <c r="F278" s="4"/>
      <c r="G278" s="4"/>
      <c r="H278" s="4"/>
      <c r="I278" s="4"/>
      <c r="J278" s="8" t="str">
        <f t="shared" si="30"/>
        <v/>
      </c>
      <c r="K278" s="8" t="str">
        <f t="shared" si="31"/>
        <v/>
      </c>
      <c r="L278" s="8" t="str">
        <f t="shared" si="32"/>
        <v/>
      </c>
      <c r="M278" s="8" t="str">
        <f t="shared" si="33"/>
        <v/>
      </c>
      <c r="P278" s="10">
        <v>278</v>
      </c>
    </row>
    <row r="279" spans="1:16">
      <c r="A279" s="1" t="str">
        <f t="shared" si="28"/>
        <v/>
      </c>
      <c r="B279" s="4"/>
      <c r="C279" s="4"/>
      <c r="D279" s="2" t="str">
        <f t="shared" si="29"/>
        <v/>
      </c>
      <c r="E279" s="2"/>
      <c r="F279" s="4"/>
      <c r="G279" s="4"/>
      <c r="H279" s="4"/>
      <c r="I279" s="4"/>
      <c r="J279" s="8" t="str">
        <f t="shared" si="30"/>
        <v/>
      </c>
      <c r="K279" s="8" t="str">
        <f t="shared" si="31"/>
        <v/>
      </c>
      <c r="L279" s="8" t="str">
        <f t="shared" si="32"/>
        <v/>
      </c>
      <c r="M279" s="8" t="str">
        <f t="shared" si="33"/>
        <v/>
      </c>
      <c r="P279" s="10">
        <v>279</v>
      </c>
    </row>
    <row r="280" spans="1:16">
      <c r="A280" s="1" t="str">
        <f t="shared" si="28"/>
        <v/>
      </c>
      <c r="B280" s="4"/>
      <c r="C280" s="4"/>
      <c r="D280" s="2" t="str">
        <f t="shared" si="29"/>
        <v/>
      </c>
      <c r="E280" s="2"/>
      <c r="F280" s="4"/>
      <c r="G280" s="4"/>
      <c r="H280" s="4"/>
      <c r="I280" s="4"/>
      <c r="J280" s="8" t="str">
        <f t="shared" si="30"/>
        <v/>
      </c>
      <c r="K280" s="8" t="str">
        <f t="shared" si="31"/>
        <v/>
      </c>
      <c r="L280" s="8" t="str">
        <f t="shared" si="32"/>
        <v/>
      </c>
      <c r="M280" s="8" t="str">
        <f t="shared" si="33"/>
        <v/>
      </c>
      <c r="P280" s="10">
        <v>280</v>
      </c>
    </row>
    <row r="281" spans="1:16">
      <c r="A281" s="1" t="str">
        <f t="shared" si="28"/>
        <v/>
      </c>
      <c r="B281" s="4"/>
      <c r="C281" s="4"/>
      <c r="D281" s="2" t="str">
        <f t="shared" si="29"/>
        <v/>
      </c>
      <c r="E281" s="2"/>
      <c r="F281" s="4"/>
      <c r="G281" s="4"/>
      <c r="H281" s="4"/>
      <c r="I281" s="4"/>
      <c r="J281" s="8" t="str">
        <f t="shared" si="30"/>
        <v/>
      </c>
      <c r="K281" s="8" t="str">
        <f t="shared" si="31"/>
        <v/>
      </c>
      <c r="L281" s="8" t="str">
        <f t="shared" si="32"/>
        <v/>
      </c>
      <c r="M281" s="8" t="str">
        <f t="shared" si="33"/>
        <v/>
      </c>
      <c r="P281" s="10">
        <v>281</v>
      </c>
    </row>
    <row r="282" spans="1:16">
      <c r="A282" s="1" t="str">
        <f t="shared" si="28"/>
        <v/>
      </c>
      <c r="B282" s="4"/>
      <c r="C282" s="4"/>
      <c r="D282" s="2" t="str">
        <f t="shared" si="29"/>
        <v/>
      </c>
      <c r="E282" s="2"/>
      <c r="F282" s="4"/>
      <c r="G282" s="4"/>
      <c r="H282" s="4"/>
      <c r="I282" s="4"/>
      <c r="J282" s="8" t="str">
        <f t="shared" si="30"/>
        <v/>
      </c>
      <c r="K282" s="8" t="str">
        <f t="shared" si="31"/>
        <v/>
      </c>
      <c r="L282" s="8" t="str">
        <f t="shared" si="32"/>
        <v/>
      </c>
      <c r="M282" s="8" t="str">
        <f t="shared" si="33"/>
        <v/>
      </c>
      <c r="P282" s="10">
        <v>282</v>
      </c>
    </row>
    <row r="283" spans="1:16">
      <c r="A283" s="1" t="str">
        <f t="shared" si="28"/>
        <v/>
      </c>
      <c r="B283" s="4"/>
      <c r="C283" s="4"/>
      <c r="D283" s="2" t="str">
        <f t="shared" si="29"/>
        <v/>
      </c>
      <c r="E283" s="2"/>
      <c r="F283" s="4"/>
      <c r="G283" s="4"/>
      <c r="H283" s="4"/>
      <c r="I283" s="4"/>
      <c r="J283" s="8" t="str">
        <f t="shared" si="30"/>
        <v/>
      </c>
      <c r="K283" s="8" t="str">
        <f t="shared" si="31"/>
        <v/>
      </c>
      <c r="L283" s="8" t="str">
        <f t="shared" si="32"/>
        <v/>
      </c>
      <c r="M283" s="8" t="str">
        <f t="shared" si="33"/>
        <v/>
      </c>
      <c r="P283" s="10">
        <v>283</v>
      </c>
    </row>
    <row r="284" spans="1:16">
      <c r="A284" s="1" t="str">
        <f t="shared" si="28"/>
        <v/>
      </c>
      <c r="B284" s="4"/>
      <c r="C284" s="4"/>
      <c r="D284" s="2" t="str">
        <f t="shared" si="29"/>
        <v/>
      </c>
      <c r="E284" s="2"/>
      <c r="F284" s="4"/>
      <c r="G284" s="4"/>
      <c r="H284" s="4"/>
      <c r="I284" s="4"/>
      <c r="J284" s="8" t="str">
        <f t="shared" si="30"/>
        <v/>
      </c>
      <c r="K284" s="8" t="str">
        <f t="shared" si="31"/>
        <v/>
      </c>
      <c r="L284" s="8" t="str">
        <f t="shared" si="32"/>
        <v/>
      </c>
      <c r="M284" s="8" t="str">
        <f t="shared" si="33"/>
        <v/>
      </c>
      <c r="P284" s="10">
        <v>284</v>
      </c>
    </row>
    <row r="285" spans="1:16">
      <c r="A285" s="1" t="str">
        <f t="shared" si="28"/>
        <v/>
      </c>
      <c r="B285" s="4"/>
      <c r="C285" s="4"/>
      <c r="D285" s="2" t="str">
        <f t="shared" si="29"/>
        <v/>
      </c>
      <c r="E285" s="2"/>
      <c r="F285" s="4"/>
      <c r="G285" s="4"/>
      <c r="H285" s="4"/>
      <c r="I285" s="4"/>
      <c r="J285" s="8" t="str">
        <f t="shared" si="30"/>
        <v/>
      </c>
      <c r="K285" s="8" t="str">
        <f t="shared" si="31"/>
        <v/>
      </c>
      <c r="L285" s="8" t="str">
        <f t="shared" si="32"/>
        <v/>
      </c>
      <c r="M285" s="8" t="str">
        <f t="shared" si="33"/>
        <v/>
      </c>
      <c r="P285" s="10">
        <v>285</v>
      </c>
    </row>
    <row r="286" spans="1:16">
      <c r="A286" s="1" t="str">
        <f t="shared" si="28"/>
        <v/>
      </c>
      <c r="B286" s="4"/>
      <c r="C286" s="4"/>
      <c r="D286" s="2" t="str">
        <f t="shared" si="29"/>
        <v/>
      </c>
      <c r="E286" s="2"/>
      <c r="F286" s="4"/>
      <c r="G286" s="4"/>
      <c r="H286" s="4"/>
      <c r="I286" s="4"/>
      <c r="J286" s="8" t="str">
        <f t="shared" si="30"/>
        <v/>
      </c>
      <c r="K286" s="8" t="str">
        <f t="shared" si="31"/>
        <v/>
      </c>
      <c r="L286" s="8" t="str">
        <f t="shared" si="32"/>
        <v/>
      </c>
      <c r="M286" s="8" t="str">
        <f t="shared" si="33"/>
        <v/>
      </c>
      <c r="P286" s="10">
        <v>286</v>
      </c>
    </row>
    <row r="287" spans="1:16">
      <c r="A287" s="1" t="str">
        <f t="shared" si="28"/>
        <v/>
      </c>
      <c r="B287" s="4"/>
      <c r="C287" s="4"/>
      <c r="D287" s="2" t="str">
        <f t="shared" si="29"/>
        <v/>
      </c>
      <c r="E287" s="2"/>
      <c r="F287" s="4"/>
      <c r="G287" s="4"/>
      <c r="H287" s="4"/>
      <c r="I287" s="4"/>
      <c r="J287" s="8" t="str">
        <f t="shared" si="30"/>
        <v/>
      </c>
      <c r="K287" s="8" t="str">
        <f t="shared" si="31"/>
        <v/>
      </c>
      <c r="L287" s="8" t="str">
        <f t="shared" si="32"/>
        <v/>
      </c>
      <c r="M287" s="8" t="str">
        <f t="shared" si="33"/>
        <v/>
      </c>
      <c r="P287" s="10">
        <v>287</v>
      </c>
    </row>
    <row r="288" spans="1:16">
      <c r="A288" s="1" t="str">
        <f t="shared" si="28"/>
        <v/>
      </c>
      <c r="B288" s="4"/>
      <c r="C288" s="4"/>
      <c r="D288" s="2" t="str">
        <f t="shared" si="29"/>
        <v/>
      </c>
      <c r="E288" s="2"/>
      <c r="F288" s="4"/>
      <c r="G288" s="4"/>
      <c r="H288" s="4"/>
      <c r="I288" s="4"/>
      <c r="J288" s="8" t="str">
        <f t="shared" si="30"/>
        <v/>
      </c>
      <c r="K288" s="8" t="str">
        <f t="shared" si="31"/>
        <v/>
      </c>
      <c r="L288" s="8" t="str">
        <f t="shared" si="32"/>
        <v/>
      </c>
      <c r="M288" s="8" t="str">
        <f t="shared" si="33"/>
        <v/>
      </c>
      <c r="P288" s="10">
        <v>288</v>
      </c>
    </row>
    <row r="289" spans="1:16">
      <c r="A289" s="1" t="str">
        <f t="shared" si="28"/>
        <v/>
      </c>
      <c r="B289" s="4"/>
      <c r="C289" s="4"/>
      <c r="D289" s="2" t="str">
        <f t="shared" si="29"/>
        <v/>
      </c>
      <c r="E289" s="2"/>
      <c r="F289" s="4"/>
      <c r="G289" s="4"/>
      <c r="H289" s="4"/>
      <c r="I289" s="4"/>
      <c r="J289" s="8" t="str">
        <f t="shared" si="30"/>
        <v/>
      </c>
      <c r="K289" s="8" t="str">
        <f t="shared" si="31"/>
        <v/>
      </c>
      <c r="L289" s="8" t="str">
        <f t="shared" si="32"/>
        <v/>
      </c>
      <c r="M289" s="8" t="str">
        <f t="shared" si="33"/>
        <v/>
      </c>
      <c r="P289" s="10">
        <v>289</v>
      </c>
    </row>
    <row r="290" spans="1:16">
      <c r="A290" s="1" t="str">
        <f t="shared" si="28"/>
        <v/>
      </c>
      <c r="B290" s="4"/>
      <c r="C290" s="4"/>
      <c r="D290" s="2" t="str">
        <f t="shared" si="29"/>
        <v/>
      </c>
      <c r="E290" s="2"/>
      <c r="F290" s="4"/>
      <c r="G290" s="4"/>
      <c r="H290" s="4"/>
      <c r="I290" s="4"/>
      <c r="J290" s="8" t="str">
        <f t="shared" si="30"/>
        <v/>
      </c>
      <c r="K290" s="8" t="str">
        <f t="shared" si="31"/>
        <v/>
      </c>
      <c r="L290" s="8" t="str">
        <f t="shared" si="32"/>
        <v/>
      </c>
      <c r="M290" s="8" t="str">
        <f t="shared" si="33"/>
        <v/>
      </c>
      <c r="P290" s="10">
        <v>290</v>
      </c>
    </row>
    <row r="291" spans="1:16">
      <c r="A291" s="1" t="str">
        <f t="shared" si="28"/>
        <v/>
      </c>
      <c r="B291" s="4"/>
      <c r="C291" s="4"/>
      <c r="D291" s="2" t="str">
        <f t="shared" si="29"/>
        <v/>
      </c>
      <c r="E291" s="2"/>
      <c r="F291" s="4"/>
      <c r="G291" s="4"/>
      <c r="H291" s="4"/>
      <c r="I291" s="4"/>
      <c r="J291" s="8" t="str">
        <f t="shared" si="30"/>
        <v/>
      </c>
      <c r="K291" s="8" t="str">
        <f t="shared" si="31"/>
        <v/>
      </c>
      <c r="L291" s="8" t="str">
        <f t="shared" si="32"/>
        <v/>
      </c>
      <c r="M291" s="8" t="str">
        <f t="shared" si="33"/>
        <v/>
      </c>
      <c r="P291" s="10">
        <v>291</v>
      </c>
    </row>
    <row r="292" spans="1:16">
      <c r="A292" s="1" t="str">
        <f t="shared" si="28"/>
        <v/>
      </c>
      <c r="B292" s="4"/>
      <c r="C292" s="4"/>
      <c r="D292" s="2" t="str">
        <f t="shared" si="29"/>
        <v/>
      </c>
      <c r="E292" s="2"/>
      <c r="F292" s="4"/>
      <c r="G292" s="4"/>
      <c r="H292" s="4"/>
      <c r="I292" s="4"/>
      <c r="J292" s="8" t="str">
        <f t="shared" si="30"/>
        <v/>
      </c>
      <c r="K292" s="8" t="str">
        <f t="shared" si="31"/>
        <v/>
      </c>
      <c r="L292" s="8" t="str">
        <f t="shared" si="32"/>
        <v/>
      </c>
      <c r="M292" s="8" t="str">
        <f t="shared" si="33"/>
        <v/>
      </c>
      <c r="P292" s="10">
        <v>292</v>
      </c>
    </row>
    <row r="293" spans="1:16">
      <c r="A293" s="1" t="str">
        <f t="shared" si="28"/>
        <v/>
      </c>
      <c r="B293" s="4"/>
      <c r="C293" s="4"/>
      <c r="D293" s="2" t="str">
        <f t="shared" si="29"/>
        <v/>
      </c>
      <c r="E293" s="2"/>
      <c r="F293" s="4"/>
      <c r="G293" s="4"/>
      <c r="H293" s="4"/>
      <c r="I293" s="4"/>
      <c r="J293" s="8" t="str">
        <f t="shared" si="30"/>
        <v/>
      </c>
      <c r="K293" s="8" t="str">
        <f t="shared" si="31"/>
        <v/>
      </c>
      <c r="L293" s="8" t="str">
        <f t="shared" si="32"/>
        <v/>
      </c>
      <c r="M293" s="8" t="str">
        <f t="shared" si="33"/>
        <v/>
      </c>
      <c r="P293" s="10">
        <v>293</v>
      </c>
    </row>
    <row r="294" spans="1:16">
      <c r="A294" s="1" t="str">
        <f t="shared" si="28"/>
        <v/>
      </c>
      <c r="B294" s="4"/>
      <c r="C294" s="4"/>
      <c r="D294" s="2" t="str">
        <f t="shared" si="29"/>
        <v/>
      </c>
      <c r="E294" s="2"/>
      <c r="F294" s="4"/>
      <c r="G294" s="4"/>
      <c r="H294" s="4"/>
      <c r="I294" s="4"/>
      <c r="J294" s="8" t="str">
        <f t="shared" si="30"/>
        <v/>
      </c>
      <c r="K294" s="8" t="str">
        <f t="shared" si="31"/>
        <v/>
      </c>
      <c r="L294" s="8" t="str">
        <f t="shared" si="32"/>
        <v/>
      </c>
      <c r="M294" s="8" t="str">
        <f t="shared" si="33"/>
        <v/>
      </c>
      <c r="P294" s="10">
        <v>294</v>
      </c>
    </row>
    <row r="295" spans="1:16">
      <c r="A295" s="1" t="str">
        <f t="shared" si="28"/>
        <v/>
      </c>
      <c r="B295" s="4"/>
      <c r="C295" s="4"/>
      <c r="D295" s="2" t="str">
        <f t="shared" si="29"/>
        <v/>
      </c>
      <c r="E295" s="2"/>
      <c r="F295" s="4"/>
      <c r="G295" s="4"/>
      <c r="H295" s="4"/>
      <c r="I295" s="4"/>
      <c r="J295" s="8" t="str">
        <f t="shared" si="30"/>
        <v/>
      </c>
      <c r="K295" s="8" t="str">
        <f t="shared" si="31"/>
        <v/>
      </c>
      <c r="L295" s="8" t="str">
        <f t="shared" si="32"/>
        <v/>
      </c>
      <c r="M295" s="8" t="str">
        <f t="shared" si="33"/>
        <v/>
      </c>
      <c r="P295" s="10">
        <v>295</v>
      </c>
    </row>
    <row r="296" spans="1:16">
      <c r="A296" s="1" t="str">
        <f t="shared" si="28"/>
        <v/>
      </c>
      <c r="B296" s="4"/>
      <c r="C296" s="4"/>
      <c r="D296" s="2" t="str">
        <f t="shared" si="29"/>
        <v/>
      </c>
      <c r="E296" s="2"/>
      <c r="F296" s="4"/>
      <c r="G296" s="4"/>
      <c r="H296" s="4"/>
      <c r="I296" s="4"/>
      <c r="J296" s="8" t="str">
        <f t="shared" si="30"/>
        <v/>
      </c>
      <c r="K296" s="8" t="str">
        <f t="shared" si="31"/>
        <v/>
      </c>
      <c r="L296" s="8" t="str">
        <f t="shared" si="32"/>
        <v/>
      </c>
      <c r="M296" s="8" t="str">
        <f t="shared" si="33"/>
        <v/>
      </c>
      <c r="P296" s="10">
        <v>296</v>
      </c>
    </row>
    <row r="297" spans="1:16">
      <c r="A297" s="1" t="str">
        <f t="shared" si="28"/>
        <v/>
      </c>
      <c r="B297" s="4"/>
      <c r="C297" s="4"/>
      <c r="D297" s="2" t="str">
        <f t="shared" si="29"/>
        <v/>
      </c>
      <c r="E297" s="2"/>
      <c r="F297" s="4"/>
      <c r="G297" s="4"/>
      <c r="H297" s="4"/>
      <c r="I297" s="4"/>
      <c r="J297" s="8" t="str">
        <f t="shared" si="30"/>
        <v/>
      </c>
      <c r="K297" s="8" t="str">
        <f t="shared" si="31"/>
        <v/>
      </c>
      <c r="L297" s="8" t="str">
        <f t="shared" si="32"/>
        <v/>
      </c>
      <c r="M297" s="8" t="str">
        <f t="shared" si="33"/>
        <v/>
      </c>
      <c r="P297" s="10">
        <v>297</v>
      </c>
    </row>
    <row r="298" spans="1:16">
      <c r="A298" s="1" t="str">
        <f t="shared" si="28"/>
        <v/>
      </c>
      <c r="B298" s="4"/>
      <c r="C298" s="4"/>
      <c r="D298" s="2" t="str">
        <f t="shared" si="29"/>
        <v/>
      </c>
      <c r="E298" s="2"/>
      <c r="F298" s="4"/>
      <c r="G298" s="4"/>
      <c r="H298" s="4"/>
      <c r="I298" s="4"/>
      <c r="J298" s="8" t="str">
        <f t="shared" si="30"/>
        <v/>
      </c>
      <c r="K298" s="8" t="str">
        <f t="shared" si="31"/>
        <v/>
      </c>
      <c r="L298" s="8" t="str">
        <f t="shared" si="32"/>
        <v/>
      </c>
      <c r="M298" s="8" t="str">
        <f t="shared" si="33"/>
        <v/>
      </c>
      <c r="P298" s="10">
        <v>298</v>
      </c>
    </row>
    <row r="299" spans="1:16">
      <c r="A299" s="1" t="str">
        <f t="shared" si="28"/>
        <v/>
      </c>
      <c r="B299" s="4"/>
      <c r="C299" s="4"/>
      <c r="D299" s="2" t="str">
        <f t="shared" si="29"/>
        <v/>
      </c>
      <c r="E299" s="2"/>
      <c r="F299" s="4"/>
      <c r="G299" s="4"/>
      <c r="H299" s="4"/>
      <c r="I299" s="4"/>
      <c r="J299" s="8" t="str">
        <f t="shared" si="30"/>
        <v/>
      </c>
      <c r="K299" s="8" t="str">
        <f t="shared" si="31"/>
        <v/>
      </c>
      <c r="L299" s="8" t="str">
        <f t="shared" si="32"/>
        <v/>
      </c>
      <c r="M299" s="8" t="str">
        <f t="shared" si="33"/>
        <v/>
      </c>
      <c r="P299" s="10">
        <v>299</v>
      </c>
    </row>
    <row r="300" spans="1:16">
      <c r="A300" s="1" t="str">
        <f t="shared" si="28"/>
        <v/>
      </c>
      <c r="B300" s="4"/>
      <c r="C300" s="4"/>
      <c r="D300" s="2" t="str">
        <f t="shared" si="29"/>
        <v/>
      </c>
      <c r="E300" s="2"/>
      <c r="F300" s="4"/>
      <c r="G300" s="4"/>
      <c r="H300" s="4"/>
      <c r="I300" s="4"/>
      <c r="J300" s="8" t="str">
        <f t="shared" si="30"/>
        <v/>
      </c>
      <c r="K300" s="8" t="str">
        <f t="shared" si="31"/>
        <v/>
      </c>
      <c r="L300" s="8" t="str">
        <f t="shared" si="32"/>
        <v/>
      </c>
      <c r="M300" s="8" t="str">
        <f t="shared" si="33"/>
        <v/>
      </c>
      <c r="P300" s="10">
        <v>300</v>
      </c>
    </row>
    <row r="301" spans="1:16">
      <c r="A301" s="1" t="str">
        <f t="shared" si="28"/>
        <v/>
      </c>
      <c r="B301" s="4"/>
      <c r="C301" s="4"/>
      <c r="D301" s="2" t="str">
        <f t="shared" si="29"/>
        <v/>
      </c>
      <c r="E301" s="2"/>
      <c r="F301" s="4"/>
      <c r="G301" s="4"/>
      <c r="H301" s="4"/>
      <c r="I301" s="4"/>
      <c r="J301" s="8" t="str">
        <f t="shared" si="30"/>
        <v/>
      </c>
      <c r="K301" s="8" t="str">
        <f t="shared" si="31"/>
        <v/>
      </c>
      <c r="L301" s="8" t="str">
        <f t="shared" si="32"/>
        <v/>
      </c>
      <c r="M301" s="8" t="str">
        <f t="shared" si="33"/>
        <v/>
      </c>
      <c r="P301" s="10">
        <v>301</v>
      </c>
    </row>
    <row r="302" spans="1:16">
      <c r="A302" s="1" t="str">
        <f t="shared" si="28"/>
        <v/>
      </c>
      <c r="B302" s="4"/>
      <c r="C302" s="4"/>
      <c r="D302" s="2" t="str">
        <f t="shared" si="29"/>
        <v/>
      </c>
      <c r="E302" s="2"/>
      <c r="F302" s="4"/>
      <c r="G302" s="4"/>
      <c r="H302" s="4"/>
      <c r="I302" s="4"/>
      <c r="J302" s="8" t="str">
        <f t="shared" si="30"/>
        <v/>
      </c>
      <c r="K302" s="8" t="str">
        <f t="shared" si="31"/>
        <v/>
      </c>
      <c r="L302" s="8" t="str">
        <f t="shared" si="32"/>
        <v/>
      </c>
      <c r="M302" s="8" t="str">
        <f t="shared" si="33"/>
        <v/>
      </c>
      <c r="P302" s="10">
        <v>302</v>
      </c>
    </row>
    <row r="303" spans="1:16">
      <c r="A303" s="1" t="str">
        <f t="shared" si="28"/>
        <v/>
      </c>
      <c r="B303" s="4"/>
      <c r="C303" s="4"/>
      <c r="D303" s="2" t="str">
        <f t="shared" si="29"/>
        <v/>
      </c>
      <c r="E303" s="2"/>
      <c r="F303" s="4"/>
      <c r="G303" s="4"/>
      <c r="H303" s="4"/>
      <c r="I303" s="4"/>
      <c r="J303" s="8" t="str">
        <f t="shared" si="30"/>
        <v/>
      </c>
      <c r="K303" s="8" t="str">
        <f t="shared" si="31"/>
        <v/>
      </c>
      <c r="L303" s="8" t="str">
        <f t="shared" si="32"/>
        <v/>
      </c>
      <c r="M303" s="8" t="str">
        <f t="shared" si="33"/>
        <v/>
      </c>
      <c r="P303" s="10">
        <v>303</v>
      </c>
    </row>
    <row r="304" spans="1:16">
      <c r="A304" s="1" t="str">
        <f t="shared" si="28"/>
        <v/>
      </c>
      <c r="B304" s="4"/>
      <c r="C304" s="4"/>
      <c r="D304" s="2" t="str">
        <f t="shared" si="29"/>
        <v/>
      </c>
      <c r="E304" s="2"/>
      <c r="F304" s="4"/>
      <c r="G304" s="4"/>
      <c r="H304" s="4"/>
      <c r="I304" s="4"/>
      <c r="J304" s="8" t="str">
        <f t="shared" si="30"/>
        <v/>
      </c>
      <c r="K304" s="8" t="str">
        <f t="shared" si="31"/>
        <v/>
      </c>
      <c r="L304" s="8" t="str">
        <f t="shared" si="32"/>
        <v/>
      </c>
      <c r="M304" s="8" t="str">
        <f t="shared" si="33"/>
        <v/>
      </c>
      <c r="P304" s="10">
        <v>304</v>
      </c>
    </row>
    <row r="305" spans="1:16">
      <c r="A305" s="1" t="str">
        <f t="shared" si="28"/>
        <v/>
      </c>
      <c r="B305" s="4"/>
      <c r="C305" s="4"/>
      <c r="D305" s="2" t="str">
        <f t="shared" si="29"/>
        <v/>
      </c>
      <c r="E305" s="2"/>
      <c r="F305" s="4"/>
      <c r="G305" s="4"/>
      <c r="H305" s="4"/>
      <c r="I305" s="4"/>
      <c r="J305" s="8" t="str">
        <f t="shared" si="30"/>
        <v/>
      </c>
      <c r="K305" s="8" t="str">
        <f t="shared" si="31"/>
        <v/>
      </c>
      <c r="L305" s="8" t="str">
        <f t="shared" si="32"/>
        <v/>
      </c>
      <c r="M305" s="8" t="str">
        <f t="shared" si="33"/>
        <v/>
      </c>
      <c r="P305" s="10">
        <v>305</v>
      </c>
    </row>
    <row r="306" spans="1:16">
      <c r="A306" s="1" t="str">
        <f t="shared" si="28"/>
        <v/>
      </c>
      <c r="B306" s="4"/>
      <c r="C306" s="4"/>
      <c r="D306" s="2" t="str">
        <f t="shared" si="29"/>
        <v/>
      </c>
      <c r="E306" s="2"/>
      <c r="F306" s="4"/>
      <c r="G306" s="4"/>
      <c r="H306" s="4"/>
      <c r="I306" s="4"/>
      <c r="J306" s="8" t="str">
        <f t="shared" si="30"/>
        <v/>
      </c>
      <c r="K306" s="8" t="str">
        <f t="shared" si="31"/>
        <v/>
      </c>
      <c r="L306" s="8" t="str">
        <f t="shared" si="32"/>
        <v/>
      </c>
      <c r="M306" s="8" t="str">
        <f t="shared" si="33"/>
        <v/>
      </c>
      <c r="P306" s="10">
        <v>306</v>
      </c>
    </row>
    <row r="307" spans="1:16">
      <c r="A307" s="1" t="str">
        <f t="shared" si="28"/>
        <v/>
      </c>
      <c r="B307" s="4"/>
      <c r="C307" s="4"/>
      <c r="D307" s="2" t="str">
        <f t="shared" si="29"/>
        <v/>
      </c>
      <c r="E307" s="2"/>
      <c r="F307" s="4"/>
      <c r="G307" s="4"/>
      <c r="H307" s="4"/>
      <c r="I307" s="4"/>
      <c r="J307" s="8" t="str">
        <f t="shared" si="30"/>
        <v/>
      </c>
      <c r="K307" s="8" t="str">
        <f t="shared" si="31"/>
        <v/>
      </c>
      <c r="L307" s="8" t="str">
        <f t="shared" si="32"/>
        <v/>
      </c>
      <c r="M307" s="8" t="str">
        <f t="shared" si="33"/>
        <v/>
      </c>
      <c r="P307" s="10">
        <v>307</v>
      </c>
    </row>
    <row r="308" spans="1:16">
      <c r="A308" s="1" t="str">
        <f t="shared" si="28"/>
        <v/>
      </c>
      <c r="B308" s="4"/>
      <c r="C308" s="4"/>
      <c r="D308" s="2" t="str">
        <f t="shared" si="29"/>
        <v/>
      </c>
      <c r="E308" s="2"/>
      <c r="F308" s="4"/>
      <c r="G308" s="4"/>
      <c r="H308" s="4"/>
      <c r="I308" s="4"/>
      <c r="J308" s="8" t="str">
        <f t="shared" si="30"/>
        <v/>
      </c>
      <c r="K308" s="8" t="str">
        <f t="shared" si="31"/>
        <v/>
      </c>
      <c r="L308" s="8" t="str">
        <f t="shared" si="32"/>
        <v/>
      </c>
      <c r="M308" s="8" t="str">
        <f t="shared" si="33"/>
        <v/>
      </c>
      <c r="P308" s="10">
        <v>308</v>
      </c>
    </row>
    <row r="309" spans="1:16">
      <c r="A309" s="1" t="str">
        <f t="shared" si="28"/>
        <v/>
      </c>
      <c r="B309" s="4"/>
      <c r="C309" s="4"/>
      <c r="D309" s="2" t="str">
        <f t="shared" si="29"/>
        <v/>
      </c>
      <c r="E309" s="2"/>
      <c r="F309" s="4"/>
      <c r="G309" s="4"/>
      <c r="H309" s="4"/>
      <c r="I309" s="4"/>
      <c r="J309" s="8" t="str">
        <f t="shared" si="30"/>
        <v/>
      </c>
      <c r="K309" s="8" t="str">
        <f t="shared" si="31"/>
        <v/>
      </c>
      <c r="L309" s="8" t="str">
        <f t="shared" si="32"/>
        <v/>
      </c>
      <c r="M309" s="8" t="str">
        <f t="shared" si="33"/>
        <v/>
      </c>
      <c r="P309" s="10">
        <v>309</v>
      </c>
    </row>
    <row r="310" spans="1:16">
      <c r="A310" s="1" t="str">
        <f t="shared" si="28"/>
        <v/>
      </c>
      <c r="B310" s="4"/>
      <c r="C310" s="4"/>
      <c r="D310" s="2" t="str">
        <f t="shared" si="29"/>
        <v/>
      </c>
      <c r="E310" s="2"/>
      <c r="F310" s="4"/>
      <c r="G310" s="4"/>
      <c r="H310" s="4"/>
      <c r="I310" s="4"/>
      <c r="J310" s="8" t="str">
        <f t="shared" si="30"/>
        <v/>
      </c>
      <c r="K310" s="8" t="str">
        <f t="shared" si="31"/>
        <v/>
      </c>
      <c r="L310" s="8" t="str">
        <f t="shared" si="32"/>
        <v/>
      </c>
      <c r="M310" s="8" t="str">
        <f t="shared" si="33"/>
        <v/>
      </c>
      <c r="P310" s="10">
        <v>310</v>
      </c>
    </row>
    <row r="311" spans="1:16">
      <c r="A311" s="1" t="str">
        <f t="shared" si="28"/>
        <v/>
      </c>
      <c r="B311" s="4"/>
      <c r="C311" s="4"/>
      <c r="D311" s="2" t="str">
        <f t="shared" si="29"/>
        <v/>
      </c>
      <c r="E311" s="2"/>
      <c r="F311" s="4"/>
      <c r="G311" s="4"/>
      <c r="H311" s="4"/>
      <c r="I311" s="4"/>
      <c r="J311" s="8" t="str">
        <f t="shared" si="30"/>
        <v/>
      </c>
      <c r="K311" s="8" t="str">
        <f t="shared" si="31"/>
        <v/>
      </c>
      <c r="L311" s="8" t="str">
        <f t="shared" si="32"/>
        <v/>
      </c>
      <c r="M311" s="8" t="str">
        <f t="shared" si="33"/>
        <v/>
      </c>
      <c r="P311" s="10">
        <v>311</v>
      </c>
    </row>
    <row r="312" spans="1:16">
      <c r="A312" s="1" t="str">
        <f t="shared" si="28"/>
        <v/>
      </c>
      <c r="B312" s="4"/>
      <c r="C312" s="4"/>
      <c r="D312" s="2" t="str">
        <f t="shared" si="29"/>
        <v/>
      </c>
      <c r="E312" s="2"/>
      <c r="F312" s="4"/>
      <c r="G312" s="4"/>
      <c r="H312" s="4"/>
      <c r="I312" s="4"/>
      <c r="J312" s="8" t="str">
        <f t="shared" si="30"/>
        <v/>
      </c>
      <c r="K312" s="8" t="str">
        <f t="shared" si="31"/>
        <v/>
      </c>
      <c r="L312" s="8" t="str">
        <f t="shared" si="32"/>
        <v/>
      </c>
      <c r="M312" s="8" t="str">
        <f t="shared" si="33"/>
        <v/>
      </c>
      <c r="P312" s="10">
        <v>312</v>
      </c>
    </row>
    <row r="313" spans="1:16">
      <c r="A313" s="1" t="str">
        <f t="shared" si="28"/>
        <v/>
      </c>
      <c r="B313" s="4"/>
      <c r="C313" s="4"/>
      <c r="D313" s="2" t="str">
        <f t="shared" si="29"/>
        <v/>
      </c>
      <c r="E313" s="2"/>
      <c r="F313" s="4"/>
      <c r="G313" s="4"/>
      <c r="H313" s="4"/>
      <c r="I313" s="4"/>
      <c r="J313" s="8" t="str">
        <f t="shared" si="30"/>
        <v/>
      </c>
      <c r="K313" s="8" t="str">
        <f t="shared" si="31"/>
        <v/>
      </c>
      <c r="L313" s="8" t="str">
        <f t="shared" si="32"/>
        <v/>
      </c>
      <c r="M313" s="8" t="str">
        <f t="shared" si="33"/>
        <v/>
      </c>
      <c r="P313" s="10">
        <v>313</v>
      </c>
    </row>
    <row r="314" spans="1:16">
      <c r="A314" s="1" t="str">
        <f t="shared" si="28"/>
        <v/>
      </c>
      <c r="B314" s="4"/>
      <c r="C314" s="4"/>
      <c r="D314" s="2" t="str">
        <f t="shared" si="29"/>
        <v/>
      </c>
      <c r="E314" s="2"/>
      <c r="F314" s="4"/>
      <c r="G314" s="4"/>
      <c r="H314" s="4"/>
      <c r="I314" s="4"/>
      <c r="J314" s="8" t="str">
        <f t="shared" si="30"/>
        <v/>
      </c>
      <c r="K314" s="8" t="str">
        <f t="shared" si="31"/>
        <v/>
      </c>
      <c r="L314" s="8" t="str">
        <f t="shared" si="32"/>
        <v/>
      </c>
      <c r="M314" s="8" t="str">
        <f t="shared" si="33"/>
        <v/>
      </c>
      <c r="P314" s="10">
        <v>314</v>
      </c>
    </row>
    <row r="315" spans="1:16">
      <c r="A315" s="1" t="str">
        <f t="shared" si="28"/>
        <v/>
      </c>
      <c r="B315" s="4"/>
      <c r="C315" s="4"/>
      <c r="D315" s="2" t="str">
        <f t="shared" si="29"/>
        <v/>
      </c>
      <c r="E315" s="2"/>
      <c r="F315" s="4"/>
      <c r="G315" s="4"/>
      <c r="H315" s="4"/>
      <c r="I315" s="4"/>
      <c r="J315" s="8" t="str">
        <f t="shared" si="30"/>
        <v/>
      </c>
      <c r="K315" s="8" t="str">
        <f t="shared" si="31"/>
        <v/>
      </c>
      <c r="L315" s="8" t="str">
        <f t="shared" si="32"/>
        <v/>
      </c>
      <c r="M315" s="8" t="str">
        <f t="shared" si="33"/>
        <v/>
      </c>
      <c r="P315" s="10">
        <v>315</v>
      </c>
    </row>
    <row r="316" spans="1:16">
      <c r="A316" s="1" t="str">
        <f t="shared" si="28"/>
        <v/>
      </c>
      <c r="B316" s="4"/>
      <c r="C316" s="4"/>
      <c r="D316" s="2" t="str">
        <f t="shared" si="29"/>
        <v/>
      </c>
      <c r="E316" s="2"/>
      <c r="F316" s="4"/>
      <c r="G316" s="4"/>
      <c r="H316" s="4"/>
      <c r="I316" s="4"/>
      <c r="J316" s="8" t="str">
        <f t="shared" si="30"/>
        <v/>
      </c>
      <c r="K316" s="8" t="str">
        <f t="shared" si="31"/>
        <v/>
      </c>
      <c r="L316" s="8" t="str">
        <f t="shared" si="32"/>
        <v/>
      </c>
      <c r="M316" s="8" t="str">
        <f t="shared" si="33"/>
        <v/>
      </c>
      <c r="P316" s="10">
        <v>316</v>
      </c>
    </row>
    <row r="317" spans="1:16">
      <c r="A317" s="1" t="str">
        <f t="shared" si="28"/>
        <v/>
      </c>
      <c r="B317" s="4"/>
      <c r="C317" s="4"/>
      <c r="D317" s="2" t="str">
        <f t="shared" si="29"/>
        <v/>
      </c>
      <c r="E317" s="2"/>
      <c r="F317" s="4"/>
      <c r="G317" s="4"/>
      <c r="H317" s="4"/>
      <c r="I317" s="4"/>
      <c r="J317" s="8" t="str">
        <f t="shared" si="30"/>
        <v/>
      </c>
      <c r="K317" s="8" t="str">
        <f t="shared" si="31"/>
        <v/>
      </c>
      <c r="L317" s="8" t="str">
        <f t="shared" si="32"/>
        <v/>
      </c>
      <c r="M317" s="8" t="str">
        <f t="shared" si="33"/>
        <v/>
      </c>
      <c r="P317" s="10">
        <v>317</v>
      </c>
    </row>
    <row r="318" spans="1:16">
      <c r="A318" s="1" t="str">
        <f t="shared" si="28"/>
        <v/>
      </c>
      <c r="B318" s="4"/>
      <c r="C318" s="4"/>
      <c r="D318" s="2" t="str">
        <f t="shared" si="29"/>
        <v/>
      </c>
      <c r="E318" s="2"/>
      <c r="F318" s="4"/>
      <c r="G318" s="4"/>
      <c r="H318" s="4"/>
      <c r="I318" s="4"/>
      <c r="J318" s="8" t="str">
        <f t="shared" si="30"/>
        <v/>
      </c>
      <c r="K318" s="8" t="str">
        <f t="shared" si="31"/>
        <v/>
      </c>
      <c r="L318" s="8" t="str">
        <f t="shared" si="32"/>
        <v/>
      </c>
      <c r="M318" s="8" t="str">
        <f t="shared" si="33"/>
        <v/>
      </c>
      <c r="P318" s="10">
        <v>318</v>
      </c>
    </row>
    <row r="319" spans="1:16">
      <c r="A319" s="1" t="str">
        <f t="shared" si="28"/>
        <v/>
      </c>
      <c r="B319" s="4"/>
      <c r="C319" s="4"/>
      <c r="D319" s="2" t="str">
        <f t="shared" si="29"/>
        <v/>
      </c>
      <c r="E319" s="2"/>
      <c r="F319" s="4"/>
      <c r="G319" s="4"/>
      <c r="H319" s="4"/>
      <c r="I319" s="4"/>
      <c r="J319" s="8" t="str">
        <f t="shared" si="30"/>
        <v/>
      </c>
      <c r="K319" s="8" t="str">
        <f t="shared" si="31"/>
        <v/>
      </c>
      <c r="L319" s="8" t="str">
        <f t="shared" si="32"/>
        <v/>
      </c>
      <c r="M319" s="8" t="str">
        <f t="shared" si="33"/>
        <v/>
      </c>
      <c r="P319" s="10">
        <v>319</v>
      </c>
    </row>
    <row r="320" spans="1:16">
      <c r="A320" s="1" t="str">
        <f t="shared" si="28"/>
        <v/>
      </c>
      <c r="B320" s="4"/>
      <c r="C320" s="4"/>
      <c r="D320" s="2" t="str">
        <f t="shared" si="29"/>
        <v/>
      </c>
      <c r="E320" s="2"/>
      <c r="F320" s="4"/>
      <c r="G320" s="4"/>
      <c r="H320" s="4"/>
      <c r="I320" s="4"/>
      <c r="J320" s="8" t="str">
        <f t="shared" si="30"/>
        <v/>
      </c>
      <c r="K320" s="8" t="str">
        <f t="shared" si="31"/>
        <v/>
      </c>
      <c r="L320" s="8" t="str">
        <f t="shared" si="32"/>
        <v/>
      </c>
      <c r="M320" s="8" t="str">
        <f t="shared" si="33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31"/>
        <v/>
      </c>
      <c r="L321" s="8" t="str">
        <f t="shared" si="32"/>
        <v/>
      </c>
      <c r="M321" s="8" t="str">
        <f t="shared" si="33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20" priority="4" operator="equal">
      <formula>"DZ"</formula>
    </cfRule>
    <cfRule type="cellIs" dxfId="19" priority="5" operator="equal">
      <formula>"FX"</formula>
    </cfRule>
    <cfRule type="cellIs" dxfId="18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22"/>
  <sheetViews>
    <sheetView zoomScaleNormal="10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I110" sqref="I110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0" t="s">
        <v>25</v>
      </c>
      <c r="B1" s="90"/>
      <c r="C1" s="90"/>
      <c r="D1" s="90"/>
    </row>
    <row r="2" spans="1:38">
      <c r="A2" s="90"/>
      <c r="B2" s="90"/>
      <c r="C2" s="90"/>
      <c r="D2" s="90"/>
      <c r="J2" s="8">
        <v>2</v>
      </c>
    </row>
    <row r="3" spans="1:38">
      <c r="A3" s="15" t="s">
        <v>1</v>
      </c>
      <c r="C3" s="91" t="s">
        <v>157</v>
      </c>
      <c r="D3" s="91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1" t="s">
        <v>158</v>
      </c>
      <c r="D4" s="91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9" t="s">
        <v>28</v>
      </c>
      <c r="G5" s="89"/>
      <c r="H5" s="89"/>
      <c r="I5" s="89"/>
      <c r="J5" s="8" t="e">
        <f>STDEV(J7:J10693)</f>
        <v>#VALUE!</v>
      </c>
      <c r="K5" s="8" t="e">
        <f>STDEV(K7:K10693)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AVERAGE(J7:J16993)</f>
        <v>#VALUE!</v>
      </c>
      <c r="K6" s="8" t="e">
        <f>AVERAGE(K7:K16993)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84</v>
      </c>
      <c r="G7" s="62">
        <v>84</v>
      </c>
      <c r="H7" s="21"/>
      <c r="I7" s="63">
        <f>IF(G7="D","D",(F7*40/100)+(G7*60/100))</f>
        <v>84</v>
      </c>
      <c r="J7" s="8">
        <f t="shared" ref="J7:J70" si="1">IF(G7="","",ROUND((F7*$J$3)+(G7*$J$4),0))</f>
        <v>84</v>
      </c>
      <c r="K7" s="8">
        <f>IF(J7&lt;20.5,"",J7)</f>
        <v>84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2" t="s">
        <v>10</v>
      </c>
      <c r="R7" s="23" t="s">
        <v>11</v>
      </c>
      <c r="S7" s="88" t="s">
        <v>15</v>
      </c>
      <c r="T7" s="88"/>
      <c r="U7" s="88"/>
      <c r="V7" s="88"/>
      <c r="W7" s="88"/>
      <c r="X7" s="88"/>
      <c r="Y7" s="88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56</v>
      </c>
      <c r="G8" s="62">
        <v>64</v>
      </c>
      <c r="H8" s="21"/>
      <c r="I8" s="63">
        <f t="shared" ref="I8:I71" si="3">IF(G8="D","D",(F8*40/100)+(G8*60/100))</f>
        <v>60.8</v>
      </c>
      <c r="J8" s="8">
        <f t="shared" si="1"/>
        <v>61</v>
      </c>
      <c r="K8" s="8">
        <f t="shared" ref="K8:K71" si="4">IF(J8&lt;20.5,"",J8)</f>
        <v>61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2"/>
      <c r="R8" s="23" t="s">
        <v>12</v>
      </c>
      <c r="S8" s="88"/>
      <c r="T8" s="88"/>
      <c r="U8" s="88"/>
      <c r="V8" s="88"/>
      <c r="W8" s="88"/>
      <c r="X8" s="88"/>
      <c r="Y8" s="88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D</v>
      </c>
      <c r="E9" s="16"/>
      <c r="F9" s="39">
        <v>60</v>
      </c>
      <c r="G9" s="62">
        <v>84</v>
      </c>
      <c r="H9" s="21"/>
      <c r="I9" s="63">
        <f t="shared" si="3"/>
        <v>74.400000000000006</v>
      </c>
      <c r="J9" s="8">
        <f t="shared" si="1"/>
        <v>74</v>
      </c>
      <c r="K9" s="8">
        <f t="shared" si="4"/>
        <v>74</v>
      </c>
      <c r="L9" s="8" t="e">
        <f t="shared" si="5"/>
        <v>#VALUE!</v>
      </c>
      <c r="M9" s="8" t="e">
        <f t="shared" si="6"/>
        <v>#VALUE!</v>
      </c>
      <c r="P9" s="10">
        <v>3</v>
      </c>
      <c r="Q9" s="92"/>
      <c r="R9" s="23" t="s">
        <v>13</v>
      </c>
      <c r="S9" s="88"/>
      <c r="T9" s="88"/>
      <c r="U9" s="88"/>
      <c r="V9" s="88"/>
      <c r="W9" s="88"/>
      <c r="X9" s="88"/>
      <c r="Y9" s="88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72</v>
      </c>
      <c r="G10" s="62">
        <v>68</v>
      </c>
      <c r="H10" s="21"/>
      <c r="I10" s="63">
        <f t="shared" si="3"/>
        <v>69.599999999999994</v>
      </c>
      <c r="J10" s="8">
        <f t="shared" si="1"/>
        <v>70</v>
      </c>
      <c r="K10" s="8">
        <f t="shared" si="4"/>
        <v>70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2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19</v>
      </c>
      <c r="G11" s="62" t="s">
        <v>19</v>
      </c>
      <c r="H11" s="21"/>
      <c r="I11" s="63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2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88</v>
      </c>
      <c r="G12" s="62">
        <v>84</v>
      </c>
      <c r="H12" s="21"/>
      <c r="I12" s="63">
        <f t="shared" si="3"/>
        <v>85.6</v>
      </c>
      <c r="J12" s="8">
        <f t="shared" si="1"/>
        <v>86</v>
      </c>
      <c r="K12" s="8">
        <f t="shared" si="4"/>
        <v>86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84</v>
      </c>
      <c r="G13" s="62">
        <v>68</v>
      </c>
      <c r="H13" s="21"/>
      <c r="I13" s="63">
        <f t="shared" si="3"/>
        <v>74.400000000000006</v>
      </c>
      <c r="J13" s="8">
        <f t="shared" si="1"/>
        <v>74</v>
      </c>
      <c r="K13" s="8">
        <f t="shared" si="4"/>
        <v>74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D</v>
      </c>
      <c r="E14" s="16"/>
      <c r="F14" s="39">
        <v>80</v>
      </c>
      <c r="G14" s="62">
        <v>68</v>
      </c>
      <c r="H14" s="21"/>
      <c r="I14" s="63">
        <f t="shared" si="3"/>
        <v>72.8</v>
      </c>
      <c r="J14" s="8">
        <f t="shared" si="1"/>
        <v>73</v>
      </c>
      <c r="K14" s="8">
        <f t="shared" si="4"/>
        <v>73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96</v>
      </c>
      <c r="G15" s="62">
        <v>72</v>
      </c>
      <c r="H15" s="21"/>
      <c r="I15" s="63">
        <f t="shared" si="3"/>
        <v>81.599999999999994</v>
      </c>
      <c r="J15" s="8">
        <f t="shared" si="1"/>
        <v>82</v>
      </c>
      <c r="K15" s="8">
        <f t="shared" si="4"/>
        <v>82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19</v>
      </c>
      <c r="G16" s="62" t="s">
        <v>19</v>
      </c>
      <c r="H16" s="21"/>
      <c r="I16" s="63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84</v>
      </c>
      <c r="G17" s="62">
        <v>68</v>
      </c>
      <c r="H17" s="21"/>
      <c r="I17" s="63">
        <f t="shared" si="3"/>
        <v>74.400000000000006</v>
      </c>
      <c r="J17" s="8">
        <f t="shared" si="1"/>
        <v>74</v>
      </c>
      <c r="K17" s="8">
        <f t="shared" si="4"/>
        <v>74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E</v>
      </c>
      <c r="E18" s="16"/>
      <c r="F18" s="39">
        <v>76</v>
      </c>
      <c r="G18" s="62">
        <v>64</v>
      </c>
      <c r="H18" s="21"/>
      <c r="I18" s="63">
        <f t="shared" si="3"/>
        <v>68.8</v>
      </c>
      <c r="J18" s="8">
        <f t="shared" si="1"/>
        <v>69</v>
      </c>
      <c r="K18" s="8">
        <f t="shared" si="4"/>
        <v>69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2">
        <v>80</v>
      </c>
      <c r="H19" s="21"/>
      <c r="I19" s="63">
        <f t="shared" si="3"/>
        <v>76.8</v>
      </c>
      <c r="J19" s="8">
        <f t="shared" si="1"/>
        <v>77</v>
      </c>
      <c r="K19" s="8">
        <f t="shared" si="4"/>
        <v>77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C</v>
      </c>
      <c r="E20" s="16"/>
      <c r="F20" s="39">
        <v>76</v>
      </c>
      <c r="G20" s="62">
        <v>76</v>
      </c>
      <c r="H20" s="21"/>
      <c r="I20" s="63">
        <f t="shared" si="3"/>
        <v>76</v>
      </c>
      <c r="J20" s="8">
        <f t="shared" si="1"/>
        <v>76</v>
      </c>
      <c r="K20" s="8">
        <f t="shared" si="4"/>
        <v>76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C</v>
      </c>
      <c r="E21" s="16"/>
      <c r="F21" s="39">
        <v>80</v>
      </c>
      <c r="G21" s="62">
        <v>76</v>
      </c>
      <c r="H21" s="21"/>
      <c r="I21" s="63">
        <f t="shared" si="3"/>
        <v>77.599999999999994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C</v>
      </c>
      <c r="E22" s="16"/>
      <c r="F22" s="39">
        <v>100</v>
      </c>
      <c r="G22" s="62">
        <v>64</v>
      </c>
      <c r="H22" s="21"/>
      <c r="I22" s="63">
        <f t="shared" si="3"/>
        <v>78.400000000000006</v>
      </c>
      <c r="J22" s="8">
        <f t="shared" si="1"/>
        <v>78</v>
      </c>
      <c r="K22" s="8">
        <f t="shared" si="4"/>
        <v>78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100</v>
      </c>
      <c r="G23" s="62">
        <v>72</v>
      </c>
      <c r="H23" s="21"/>
      <c r="I23" s="63">
        <f t="shared" si="3"/>
        <v>83.2</v>
      </c>
      <c r="J23" s="8">
        <f t="shared" si="1"/>
        <v>83</v>
      </c>
      <c r="K23" s="8">
        <f t="shared" si="4"/>
        <v>83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80</v>
      </c>
      <c r="G24" s="62">
        <v>76</v>
      </c>
      <c r="H24" s="21"/>
      <c r="I24" s="63">
        <f t="shared" si="3"/>
        <v>77.599999999999994</v>
      </c>
      <c r="J24" s="8">
        <f t="shared" si="1"/>
        <v>78</v>
      </c>
      <c r="K24" s="8">
        <f t="shared" si="4"/>
        <v>78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19</v>
      </c>
      <c r="G25" s="62" t="s">
        <v>19</v>
      </c>
      <c r="H25" s="21"/>
      <c r="I25" s="63" t="str">
        <f t="shared" si="3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76</v>
      </c>
      <c r="G26" s="62">
        <v>68</v>
      </c>
      <c r="H26" s="21"/>
      <c r="I26" s="63">
        <f t="shared" si="3"/>
        <v>71.199999999999989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92</v>
      </c>
      <c r="G27" s="62">
        <v>0</v>
      </c>
      <c r="H27" s="65">
        <v>72</v>
      </c>
      <c r="I27" s="63">
        <f>IF(G27="D","D",(F27*40/100)+(H27*60/100))</f>
        <v>80</v>
      </c>
      <c r="J27" s="8">
        <f t="shared" si="1"/>
        <v>37</v>
      </c>
      <c r="K27" s="8">
        <f t="shared" si="4"/>
        <v>37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88</v>
      </c>
      <c r="G28" s="62">
        <v>76</v>
      </c>
      <c r="H28" s="21"/>
      <c r="I28" s="63">
        <f t="shared" si="3"/>
        <v>80.800000000000011</v>
      </c>
      <c r="J28" s="8">
        <f t="shared" si="1"/>
        <v>81</v>
      </c>
      <c r="K28" s="8">
        <f t="shared" si="4"/>
        <v>81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19</v>
      </c>
      <c r="G29" s="62" t="s">
        <v>19</v>
      </c>
      <c r="H29" s="21"/>
      <c r="I29" s="63" t="str">
        <f t="shared" si="3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C</v>
      </c>
      <c r="E30" s="16"/>
      <c r="F30" s="39">
        <v>92</v>
      </c>
      <c r="G30" s="62">
        <v>72</v>
      </c>
      <c r="H30" s="21"/>
      <c r="I30" s="63">
        <f t="shared" si="3"/>
        <v>80</v>
      </c>
      <c r="J30" s="8">
        <f t="shared" si="1"/>
        <v>80</v>
      </c>
      <c r="K30" s="8">
        <f t="shared" si="4"/>
        <v>80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60</v>
      </c>
      <c r="G31" s="62">
        <v>76</v>
      </c>
      <c r="H31" s="21"/>
      <c r="I31" s="63">
        <f t="shared" si="3"/>
        <v>69.599999999999994</v>
      </c>
      <c r="J31" s="8">
        <f t="shared" si="1"/>
        <v>70</v>
      </c>
      <c r="K31" s="8">
        <f t="shared" si="4"/>
        <v>70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C</v>
      </c>
      <c r="E32" s="16"/>
      <c r="F32" s="39">
        <v>68</v>
      </c>
      <c r="G32" s="62">
        <v>84</v>
      </c>
      <c r="H32" s="21"/>
      <c r="I32" s="63">
        <f t="shared" si="3"/>
        <v>77.599999999999994</v>
      </c>
      <c r="J32" s="8">
        <f t="shared" si="1"/>
        <v>78</v>
      </c>
      <c r="K32" s="8">
        <f t="shared" si="4"/>
        <v>78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80</v>
      </c>
      <c r="G33" s="62">
        <v>64</v>
      </c>
      <c r="H33" s="21"/>
      <c r="I33" s="63">
        <f t="shared" si="3"/>
        <v>70.400000000000006</v>
      </c>
      <c r="J33" s="8">
        <f t="shared" si="1"/>
        <v>70</v>
      </c>
      <c r="K33" s="8">
        <f t="shared" si="4"/>
        <v>70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D</v>
      </c>
      <c r="E34" s="16"/>
      <c r="F34" s="39">
        <v>72</v>
      </c>
      <c r="G34" s="62">
        <v>72</v>
      </c>
      <c r="H34" s="21"/>
      <c r="I34" s="63">
        <f t="shared" si="3"/>
        <v>72</v>
      </c>
      <c r="J34" s="8">
        <f t="shared" si="1"/>
        <v>72</v>
      </c>
      <c r="K34" s="8">
        <f t="shared" si="4"/>
        <v>72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C</v>
      </c>
      <c r="E35" s="16"/>
      <c r="F35" s="39">
        <v>84</v>
      </c>
      <c r="G35" s="62">
        <v>80</v>
      </c>
      <c r="H35" s="21"/>
      <c r="I35" s="63">
        <f t="shared" si="3"/>
        <v>81.599999999999994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80</v>
      </c>
      <c r="G36" s="62">
        <v>80</v>
      </c>
      <c r="H36" s="21"/>
      <c r="I36" s="63">
        <f t="shared" si="3"/>
        <v>80</v>
      </c>
      <c r="J36" s="8">
        <f t="shared" si="1"/>
        <v>80</v>
      </c>
      <c r="K36" s="8">
        <f t="shared" si="4"/>
        <v>80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D</v>
      </c>
      <c r="E37" s="16"/>
      <c r="F37" s="39">
        <v>80</v>
      </c>
      <c r="G37" s="62">
        <v>68</v>
      </c>
      <c r="H37" s="21"/>
      <c r="I37" s="63">
        <f t="shared" si="3"/>
        <v>72.8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64</v>
      </c>
      <c r="G38" s="62">
        <v>64</v>
      </c>
      <c r="H38" s="21"/>
      <c r="I38" s="63">
        <f t="shared" si="3"/>
        <v>64</v>
      </c>
      <c r="J38" s="8">
        <f t="shared" si="1"/>
        <v>64</v>
      </c>
      <c r="K38" s="8">
        <f t="shared" si="4"/>
        <v>64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D</v>
      </c>
      <c r="E39" s="16"/>
      <c r="F39" s="39">
        <v>68</v>
      </c>
      <c r="G39" s="62">
        <v>72</v>
      </c>
      <c r="H39" s="21"/>
      <c r="I39" s="63">
        <f t="shared" si="3"/>
        <v>70.400000000000006</v>
      </c>
      <c r="J39" s="8">
        <f t="shared" si="1"/>
        <v>70</v>
      </c>
      <c r="K39" s="8">
        <f t="shared" si="4"/>
        <v>70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19</v>
      </c>
      <c r="G40" s="62" t="s">
        <v>19</v>
      </c>
      <c r="H40" s="21"/>
      <c r="I40" s="63" t="str">
        <f t="shared" si="3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68</v>
      </c>
      <c r="G41" s="62">
        <v>76</v>
      </c>
      <c r="H41" s="21"/>
      <c r="I41" s="63">
        <f t="shared" si="3"/>
        <v>72.8</v>
      </c>
      <c r="J41" s="8">
        <f t="shared" si="1"/>
        <v>73</v>
      </c>
      <c r="K41" s="8">
        <f t="shared" si="4"/>
        <v>73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D</v>
      </c>
      <c r="E42" s="16"/>
      <c r="F42" s="39">
        <v>80</v>
      </c>
      <c r="G42" s="62">
        <v>68</v>
      </c>
      <c r="H42" s="21"/>
      <c r="I42" s="63">
        <f t="shared" si="3"/>
        <v>72.8</v>
      </c>
      <c r="J42" s="8">
        <f t="shared" si="1"/>
        <v>73</v>
      </c>
      <c r="K42" s="8">
        <f t="shared" si="4"/>
        <v>73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72</v>
      </c>
      <c r="G43" s="62">
        <v>68</v>
      </c>
      <c r="H43" s="21"/>
      <c r="I43" s="63">
        <f t="shared" si="3"/>
        <v>69.599999999999994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72</v>
      </c>
      <c r="G44" s="62">
        <v>76</v>
      </c>
      <c r="H44" s="21"/>
      <c r="I44" s="63">
        <f t="shared" si="3"/>
        <v>74.400000000000006</v>
      </c>
      <c r="J44" s="8">
        <f t="shared" si="1"/>
        <v>74</v>
      </c>
      <c r="K44" s="8">
        <f t="shared" si="4"/>
        <v>74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88</v>
      </c>
      <c r="G45" s="62">
        <v>64</v>
      </c>
      <c r="H45" s="21"/>
      <c r="I45" s="63">
        <f t="shared" si="3"/>
        <v>73.599999999999994</v>
      </c>
      <c r="J45" s="8">
        <f t="shared" si="1"/>
        <v>74</v>
      </c>
      <c r="K45" s="8">
        <f t="shared" si="4"/>
        <v>74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60</v>
      </c>
      <c r="G46" s="62">
        <v>72</v>
      </c>
      <c r="H46" s="21"/>
      <c r="I46" s="63">
        <f t="shared" si="3"/>
        <v>67.2</v>
      </c>
      <c r="J46" s="8">
        <f t="shared" si="1"/>
        <v>67</v>
      </c>
      <c r="K46" s="8">
        <f t="shared" si="4"/>
        <v>67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84</v>
      </c>
      <c r="G47" s="62">
        <v>84</v>
      </c>
      <c r="H47" s="21"/>
      <c r="I47" s="63">
        <f t="shared" si="3"/>
        <v>84</v>
      </c>
      <c r="J47" s="8">
        <f t="shared" si="1"/>
        <v>84</v>
      </c>
      <c r="K47" s="8">
        <f t="shared" si="4"/>
        <v>84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D</v>
      </c>
      <c r="E48" s="16"/>
      <c r="F48" s="39">
        <v>76</v>
      </c>
      <c r="G48" s="62">
        <v>72</v>
      </c>
      <c r="H48" s="21"/>
      <c r="I48" s="63">
        <f t="shared" si="3"/>
        <v>73.599999999999994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88</v>
      </c>
      <c r="G49" s="62">
        <v>84</v>
      </c>
      <c r="H49" s="21"/>
      <c r="I49" s="63">
        <f t="shared" si="3"/>
        <v>85.6</v>
      </c>
      <c r="J49" s="8">
        <f t="shared" si="1"/>
        <v>86</v>
      </c>
      <c r="K49" s="8">
        <f t="shared" si="4"/>
        <v>86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C</v>
      </c>
      <c r="E50" s="16"/>
      <c r="F50" s="39">
        <v>92</v>
      </c>
      <c r="G50" s="62">
        <v>64</v>
      </c>
      <c r="H50" s="21"/>
      <c r="I50" s="63">
        <f t="shared" si="3"/>
        <v>75.199999999999989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40</v>
      </c>
      <c r="G51" s="62">
        <v>56</v>
      </c>
      <c r="H51" s="65">
        <v>76</v>
      </c>
      <c r="I51" s="63">
        <f>IF(G51="D","D",(F51*40/100)+(H51*60/100))</f>
        <v>61.6</v>
      </c>
      <c r="J51" s="8">
        <f t="shared" si="1"/>
        <v>50</v>
      </c>
      <c r="K51" s="8">
        <f t="shared" si="4"/>
        <v>50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88</v>
      </c>
      <c r="G52" s="62">
        <v>68</v>
      </c>
      <c r="H52" s="21"/>
      <c r="I52" s="63">
        <f t="shared" si="3"/>
        <v>76</v>
      </c>
      <c r="J52" s="8">
        <f t="shared" si="1"/>
        <v>76</v>
      </c>
      <c r="K52" s="8">
        <f t="shared" si="4"/>
        <v>76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D</v>
      </c>
      <c r="E53" s="16"/>
      <c r="F53" s="39">
        <v>56</v>
      </c>
      <c r="G53" s="62">
        <v>80</v>
      </c>
      <c r="H53" s="21"/>
      <c r="I53" s="63">
        <f t="shared" si="3"/>
        <v>70.400000000000006</v>
      </c>
      <c r="J53" s="8">
        <f t="shared" si="1"/>
        <v>70</v>
      </c>
      <c r="K53" s="8">
        <f t="shared" si="4"/>
        <v>70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D</v>
      </c>
      <c r="E54" s="16"/>
      <c r="F54" s="39">
        <v>72</v>
      </c>
      <c r="G54" s="62">
        <v>76</v>
      </c>
      <c r="H54" s="21"/>
      <c r="I54" s="63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D</v>
      </c>
      <c r="E55" s="16"/>
      <c r="F55" s="39">
        <v>64</v>
      </c>
      <c r="G55" s="62">
        <v>76</v>
      </c>
      <c r="H55" s="21"/>
      <c r="I55" s="63">
        <f t="shared" si="3"/>
        <v>71.2</v>
      </c>
      <c r="J55" s="8">
        <f t="shared" si="1"/>
        <v>71</v>
      </c>
      <c r="K55" s="8">
        <f t="shared" si="4"/>
        <v>71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60</v>
      </c>
      <c r="G56" s="62">
        <v>72</v>
      </c>
      <c r="H56" s="21"/>
      <c r="I56" s="63">
        <f t="shared" si="3"/>
        <v>67.2</v>
      </c>
      <c r="J56" s="8">
        <f t="shared" si="1"/>
        <v>67</v>
      </c>
      <c r="K56" s="8">
        <f t="shared" si="4"/>
        <v>67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80</v>
      </c>
      <c r="G57" s="62">
        <v>80</v>
      </c>
      <c r="H57" s="21"/>
      <c r="I57" s="63">
        <f t="shared" si="3"/>
        <v>80</v>
      </c>
      <c r="J57" s="8">
        <f t="shared" si="1"/>
        <v>80</v>
      </c>
      <c r="K57" s="8">
        <f t="shared" si="4"/>
        <v>80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D</v>
      </c>
      <c r="E58" s="16"/>
      <c r="F58" s="39">
        <v>80</v>
      </c>
      <c r="G58" s="62">
        <v>68</v>
      </c>
      <c r="H58" s="21"/>
      <c r="I58" s="63">
        <f t="shared" si="3"/>
        <v>72.8</v>
      </c>
      <c r="J58" s="8">
        <f t="shared" si="1"/>
        <v>73</v>
      </c>
      <c r="K58" s="8">
        <f t="shared" si="4"/>
        <v>73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C</v>
      </c>
      <c r="E59" s="16"/>
      <c r="F59" s="39">
        <v>88</v>
      </c>
      <c r="G59" s="62">
        <v>76</v>
      </c>
      <c r="H59" s="21"/>
      <c r="I59" s="63">
        <f t="shared" si="3"/>
        <v>80.800000000000011</v>
      </c>
      <c r="J59" s="8">
        <f t="shared" si="1"/>
        <v>81</v>
      </c>
      <c r="K59" s="8">
        <f t="shared" si="4"/>
        <v>81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D</v>
      </c>
      <c r="E60" s="16"/>
      <c r="F60" s="39">
        <v>96</v>
      </c>
      <c r="G60" s="62">
        <v>60</v>
      </c>
      <c r="H60" s="21"/>
      <c r="I60" s="63">
        <f t="shared" si="3"/>
        <v>74.400000000000006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C</v>
      </c>
      <c r="E61" s="16"/>
      <c r="F61" s="39">
        <v>88</v>
      </c>
      <c r="G61" s="62">
        <v>68</v>
      </c>
      <c r="H61" s="21"/>
      <c r="I61" s="63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50" t="str">
        <f t="shared" si="2"/>
        <v>D</v>
      </c>
      <c r="E62" s="40"/>
      <c r="F62" s="39">
        <v>72</v>
      </c>
      <c r="G62" s="62">
        <v>76</v>
      </c>
      <c r="H62" s="41"/>
      <c r="I62" s="63">
        <f t="shared" si="3"/>
        <v>74.400000000000006</v>
      </c>
      <c r="J62" s="8">
        <f t="shared" si="1"/>
        <v>74</v>
      </c>
      <c r="K62" s="8">
        <f t="shared" si="4"/>
        <v>74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2"/>
        <v>B</v>
      </c>
      <c r="E63" s="16"/>
      <c r="F63" s="39">
        <v>84</v>
      </c>
      <c r="G63" s="62">
        <v>88</v>
      </c>
      <c r="H63" s="21"/>
      <c r="I63" s="63">
        <f t="shared" si="3"/>
        <v>86.4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2"/>
        <v>C</v>
      </c>
      <c r="E64" s="16"/>
      <c r="F64" s="39">
        <v>68</v>
      </c>
      <c r="G64" s="62">
        <v>84</v>
      </c>
      <c r="H64" s="21"/>
      <c r="I64" s="63">
        <f t="shared" si="3"/>
        <v>77.599999999999994</v>
      </c>
      <c r="J64" s="8">
        <f t="shared" si="1"/>
        <v>78</v>
      </c>
      <c r="K64" s="8">
        <f t="shared" si="4"/>
        <v>78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2"/>
        <v>E</v>
      </c>
      <c r="E65" s="16"/>
      <c r="F65" s="39">
        <v>64</v>
      </c>
      <c r="G65" s="62">
        <v>52</v>
      </c>
      <c r="H65" s="65">
        <v>60</v>
      </c>
      <c r="I65" s="63">
        <f>IF(G65="D","D",(F65*40/100)+(H65*60/100))</f>
        <v>61.6</v>
      </c>
      <c r="J65" s="8">
        <f t="shared" si="1"/>
        <v>57</v>
      </c>
      <c r="K65" s="8">
        <f t="shared" si="4"/>
        <v>57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2"/>
        <v>D</v>
      </c>
      <c r="E66" s="16"/>
      <c r="F66" s="39">
        <v>72</v>
      </c>
      <c r="G66" s="62">
        <v>76</v>
      </c>
      <c r="H66" s="21"/>
      <c r="I66" s="63">
        <f t="shared" si="3"/>
        <v>74.400000000000006</v>
      </c>
      <c r="J66" s="8">
        <f t="shared" si="1"/>
        <v>74</v>
      </c>
      <c r="K66" s="8">
        <f t="shared" si="4"/>
        <v>74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2"/>
        <v>A</v>
      </c>
      <c r="E67" s="16"/>
      <c r="F67" s="39">
        <v>100</v>
      </c>
      <c r="G67" s="62">
        <v>92</v>
      </c>
      <c r="H67" s="21"/>
      <c r="I67" s="63">
        <f t="shared" si="3"/>
        <v>95.2</v>
      </c>
      <c r="J67" s="8">
        <f t="shared" si="1"/>
        <v>95</v>
      </c>
      <c r="K67" s="8">
        <f t="shared" si="4"/>
        <v>95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2"/>
        <v>C</v>
      </c>
      <c r="E68" s="16"/>
      <c r="F68" s="39">
        <v>84</v>
      </c>
      <c r="G68" s="62">
        <v>72</v>
      </c>
      <c r="H68" s="21"/>
      <c r="I68" s="63">
        <f t="shared" si="3"/>
        <v>76.800000000000011</v>
      </c>
      <c r="J68" s="8">
        <f t="shared" si="1"/>
        <v>77</v>
      </c>
      <c r="K68" s="8">
        <f t="shared" si="4"/>
        <v>77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2"/>
        <v>C</v>
      </c>
      <c r="E69" s="16"/>
      <c r="F69" s="39">
        <v>68</v>
      </c>
      <c r="G69" s="62">
        <v>84</v>
      </c>
      <c r="H69" s="21"/>
      <c r="I69" s="63">
        <f t="shared" si="3"/>
        <v>77.599999999999994</v>
      </c>
      <c r="J69" s="8">
        <f t="shared" si="1"/>
        <v>78</v>
      </c>
      <c r="K69" s="8">
        <f t="shared" si="4"/>
        <v>78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2"/>
        <v>C</v>
      </c>
      <c r="E70" s="16"/>
      <c r="F70" s="39">
        <v>76</v>
      </c>
      <c r="G70" s="62">
        <v>88</v>
      </c>
      <c r="H70" s="21"/>
      <c r="I70" s="63">
        <f t="shared" si="3"/>
        <v>83.199999999999989</v>
      </c>
      <c r="J70" s="8">
        <f t="shared" si="1"/>
        <v>83</v>
      </c>
      <c r="K70" s="8">
        <f t="shared" si="4"/>
        <v>83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58">
        <v>1702181010270</v>
      </c>
      <c r="C71" s="61" t="s">
        <v>100</v>
      </c>
      <c r="D71" s="48" t="str">
        <f t="shared" si="2"/>
        <v>C</v>
      </c>
      <c r="E71" s="16"/>
      <c r="F71" s="39">
        <v>80</v>
      </c>
      <c r="G71" s="62">
        <v>80</v>
      </c>
      <c r="H71" s="21"/>
      <c r="I71" s="63">
        <f t="shared" si="3"/>
        <v>80</v>
      </c>
      <c r="J71" s="8">
        <f t="shared" ref="J71:J125" si="8">IF(G71="","",ROUND((F71*$J$3)+(G71*$J$4),0))</f>
        <v>80</v>
      </c>
      <c r="K71" s="8">
        <f t="shared" si="4"/>
        <v>80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101</v>
      </c>
      <c r="D72" s="48" t="str">
        <f t="shared" ref="D72:D120" si="9">IF(I72&lt;=49,"F",IF(I72&lt;=59,"FX",IF(I72&lt;70,"E",IF(I72&lt;75,"D", IF(I72&lt;85,"C",IF(I72&lt;90,"B",IF(I72&lt;101,"A",IF(I72="D","DZ",""))))))))</f>
        <v>C</v>
      </c>
      <c r="E72" s="16"/>
      <c r="F72" s="39">
        <v>76</v>
      </c>
      <c r="G72" s="62">
        <v>80</v>
      </c>
      <c r="H72" s="21"/>
      <c r="I72" s="63">
        <f t="shared" ref="I72:I122" si="10">IF(G72="D","D",(F72*40/100)+(G72*60/100))</f>
        <v>78.400000000000006</v>
      </c>
      <c r="J72" s="8">
        <f t="shared" si="8"/>
        <v>78</v>
      </c>
      <c r="K72" s="8">
        <f t="shared" ref="K72:K126" si="11">IF(J72&lt;20.5,"",J72)</f>
        <v>78</v>
      </c>
      <c r="L72" s="8" t="e">
        <f t="shared" ref="L72:L126" si="12">IF(K72="","",(((K72-$K$6)/$K$5)*10)+50)</f>
        <v>#VALUE!</v>
      </c>
      <c r="M72" s="8" t="e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102</v>
      </c>
      <c r="D73" s="48" t="str">
        <f t="shared" si="9"/>
        <v>C</v>
      </c>
      <c r="E73" s="16"/>
      <c r="F73" s="39">
        <v>80</v>
      </c>
      <c r="G73" s="62">
        <v>76</v>
      </c>
      <c r="H73" s="21"/>
      <c r="I73" s="63">
        <f t="shared" si="10"/>
        <v>77.599999999999994</v>
      </c>
      <c r="J73" s="8">
        <f t="shared" si="8"/>
        <v>78</v>
      </c>
      <c r="K73" s="8">
        <f t="shared" si="11"/>
        <v>78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103</v>
      </c>
      <c r="D74" s="48" t="str">
        <f t="shared" si="9"/>
        <v>D</v>
      </c>
      <c r="E74" s="16"/>
      <c r="F74" s="39">
        <v>64</v>
      </c>
      <c r="G74" s="62">
        <v>76</v>
      </c>
      <c r="H74" s="21"/>
      <c r="I74" s="63">
        <f t="shared" si="10"/>
        <v>71.2</v>
      </c>
      <c r="J74" s="8">
        <f t="shared" si="8"/>
        <v>71</v>
      </c>
      <c r="K74" s="8">
        <f t="shared" si="11"/>
        <v>71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104</v>
      </c>
      <c r="D75" s="48" t="str">
        <f t="shared" si="9"/>
        <v>E</v>
      </c>
      <c r="E75" s="16"/>
      <c r="F75" s="39">
        <v>88</v>
      </c>
      <c r="G75" s="62">
        <v>56</v>
      </c>
      <c r="H75" s="21"/>
      <c r="I75" s="63">
        <f t="shared" si="10"/>
        <v>68.800000000000011</v>
      </c>
      <c r="J75" s="8">
        <f t="shared" si="8"/>
        <v>69</v>
      </c>
      <c r="K75" s="8">
        <f t="shared" si="11"/>
        <v>69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105</v>
      </c>
      <c r="D76" s="48" t="str">
        <f t="shared" si="9"/>
        <v>E</v>
      </c>
      <c r="E76" s="16"/>
      <c r="F76" s="39">
        <v>76</v>
      </c>
      <c r="G76" s="62">
        <v>64</v>
      </c>
      <c r="H76" s="21"/>
      <c r="I76" s="63">
        <f t="shared" si="10"/>
        <v>68.8</v>
      </c>
      <c r="J76" s="8">
        <f t="shared" si="8"/>
        <v>69</v>
      </c>
      <c r="K76" s="8">
        <f t="shared" si="11"/>
        <v>69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106</v>
      </c>
      <c r="D77" s="48" t="str">
        <f t="shared" si="9"/>
        <v>C</v>
      </c>
      <c r="E77" s="16"/>
      <c r="F77" s="39">
        <v>68</v>
      </c>
      <c r="G77" s="62">
        <v>84</v>
      </c>
      <c r="H77" s="21"/>
      <c r="I77" s="63">
        <f t="shared" si="10"/>
        <v>77.599999999999994</v>
      </c>
      <c r="J77" s="8">
        <f t="shared" si="8"/>
        <v>78</v>
      </c>
      <c r="K77" s="8">
        <f t="shared" si="11"/>
        <v>78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107</v>
      </c>
      <c r="D78" s="48" t="str">
        <f t="shared" si="9"/>
        <v>E</v>
      </c>
      <c r="E78" s="16"/>
      <c r="F78" s="39">
        <v>72</v>
      </c>
      <c r="G78" s="62">
        <v>68</v>
      </c>
      <c r="H78" s="21"/>
      <c r="I78" s="63">
        <f t="shared" si="10"/>
        <v>69.599999999999994</v>
      </c>
      <c r="J78" s="8">
        <f t="shared" si="8"/>
        <v>70</v>
      </c>
      <c r="K78" s="8">
        <f t="shared" si="11"/>
        <v>70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108</v>
      </c>
      <c r="D79" s="48" t="str">
        <f t="shared" si="9"/>
        <v>C</v>
      </c>
      <c r="E79" s="16"/>
      <c r="F79" s="39">
        <v>100</v>
      </c>
      <c r="G79" s="62">
        <v>72</v>
      </c>
      <c r="H79" s="21"/>
      <c r="I79" s="63">
        <f t="shared" si="10"/>
        <v>83.2</v>
      </c>
      <c r="J79" s="8">
        <f t="shared" si="8"/>
        <v>83</v>
      </c>
      <c r="K79" s="8">
        <f t="shared" si="11"/>
        <v>83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109</v>
      </c>
      <c r="D80" s="48" t="str">
        <f t="shared" si="9"/>
        <v>C</v>
      </c>
      <c r="E80" s="16"/>
      <c r="F80" s="39">
        <v>80</v>
      </c>
      <c r="G80" s="62">
        <v>76</v>
      </c>
      <c r="H80" s="21"/>
      <c r="I80" s="63">
        <f t="shared" si="10"/>
        <v>77.599999999999994</v>
      </c>
      <c r="J80" s="8">
        <f t="shared" si="8"/>
        <v>78</v>
      </c>
      <c r="K80" s="8">
        <f t="shared" si="11"/>
        <v>78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110</v>
      </c>
      <c r="D81" s="48" t="str">
        <f t="shared" si="9"/>
        <v>D</v>
      </c>
      <c r="E81" s="16"/>
      <c r="F81" s="39">
        <v>72</v>
      </c>
      <c r="G81" s="62">
        <v>48</v>
      </c>
      <c r="H81" s="65">
        <v>76</v>
      </c>
      <c r="I81" s="63">
        <f>IF(G81="D","D",(F81*40/100)+(H81*60/100))</f>
        <v>74.400000000000006</v>
      </c>
      <c r="J81" s="8">
        <f t="shared" si="8"/>
        <v>58</v>
      </c>
      <c r="K81" s="8">
        <f t="shared" si="11"/>
        <v>58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111</v>
      </c>
      <c r="D82" s="48" t="str">
        <f t="shared" si="9"/>
        <v>E</v>
      </c>
      <c r="E82" s="16"/>
      <c r="F82" s="39">
        <v>80</v>
      </c>
      <c r="G82" s="62">
        <v>56</v>
      </c>
      <c r="H82" s="21"/>
      <c r="I82" s="63">
        <f t="shared" si="10"/>
        <v>65.599999999999994</v>
      </c>
      <c r="J82" s="8">
        <f t="shared" si="8"/>
        <v>66</v>
      </c>
      <c r="K82" s="8">
        <f t="shared" si="11"/>
        <v>66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112</v>
      </c>
      <c r="D83" s="48" t="str">
        <f t="shared" si="9"/>
        <v>D</v>
      </c>
      <c r="E83" s="16"/>
      <c r="F83" s="39">
        <v>72</v>
      </c>
      <c r="G83" s="62">
        <v>72</v>
      </c>
      <c r="H83" s="21"/>
      <c r="I83" s="63">
        <f t="shared" si="10"/>
        <v>72</v>
      </c>
      <c r="J83" s="8">
        <f t="shared" si="8"/>
        <v>72</v>
      </c>
      <c r="K83" s="8">
        <f t="shared" si="11"/>
        <v>72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113</v>
      </c>
      <c r="D84" s="48" t="str">
        <f t="shared" si="9"/>
        <v>E</v>
      </c>
      <c r="E84" s="16"/>
      <c r="F84" s="39">
        <v>88</v>
      </c>
      <c r="G84" s="62">
        <v>44</v>
      </c>
      <c r="H84" s="21"/>
      <c r="I84" s="63">
        <f t="shared" si="10"/>
        <v>61.6</v>
      </c>
      <c r="J84" s="8">
        <f t="shared" si="8"/>
        <v>62</v>
      </c>
      <c r="K84" s="8">
        <f t="shared" si="11"/>
        <v>62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114</v>
      </c>
      <c r="D85" s="48" t="str">
        <f t="shared" si="9"/>
        <v>E</v>
      </c>
      <c r="E85" s="16"/>
      <c r="F85" s="39">
        <v>68</v>
      </c>
      <c r="G85" s="62">
        <v>56</v>
      </c>
      <c r="H85" s="21"/>
      <c r="I85" s="63">
        <f t="shared" si="10"/>
        <v>60.8</v>
      </c>
      <c r="J85" s="8">
        <f t="shared" si="8"/>
        <v>61</v>
      </c>
      <c r="K85" s="8">
        <f t="shared" si="11"/>
        <v>61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115</v>
      </c>
      <c r="D86" s="48" t="str">
        <f t="shared" si="9"/>
        <v>D</v>
      </c>
      <c r="E86" s="16"/>
      <c r="F86" s="39">
        <v>88</v>
      </c>
      <c r="G86" s="62">
        <v>64</v>
      </c>
      <c r="H86" s="21"/>
      <c r="I86" s="63">
        <f t="shared" si="10"/>
        <v>73.599999999999994</v>
      </c>
      <c r="J86" s="8">
        <f t="shared" si="8"/>
        <v>74</v>
      </c>
      <c r="K86" s="8">
        <f t="shared" si="11"/>
        <v>74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116</v>
      </c>
      <c r="D87" s="48" t="str">
        <f t="shared" si="9"/>
        <v>D</v>
      </c>
      <c r="E87" s="16"/>
      <c r="F87" s="39">
        <v>84</v>
      </c>
      <c r="G87" s="62">
        <v>64</v>
      </c>
      <c r="H87" s="21"/>
      <c r="I87" s="63">
        <f t="shared" si="10"/>
        <v>72</v>
      </c>
      <c r="J87" s="8">
        <f t="shared" si="8"/>
        <v>72</v>
      </c>
      <c r="K87" s="8">
        <f t="shared" si="11"/>
        <v>72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117</v>
      </c>
      <c r="D88" s="48" t="str">
        <f t="shared" si="9"/>
        <v>D</v>
      </c>
      <c r="E88" s="16"/>
      <c r="F88" s="39">
        <v>68</v>
      </c>
      <c r="G88" s="62">
        <v>76</v>
      </c>
      <c r="H88" s="21"/>
      <c r="I88" s="63">
        <f t="shared" si="10"/>
        <v>72.8</v>
      </c>
      <c r="J88" s="8">
        <f t="shared" si="8"/>
        <v>73</v>
      </c>
      <c r="K88" s="8">
        <f t="shared" si="11"/>
        <v>73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118</v>
      </c>
      <c r="D89" s="48" t="str">
        <f t="shared" si="9"/>
        <v>E</v>
      </c>
      <c r="E89" s="16"/>
      <c r="F89" s="39">
        <v>64</v>
      </c>
      <c r="G89" s="62">
        <v>68</v>
      </c>
      <c r="H89" s="21"/>
      <c r="I89" s="63">
        <f t="shared" si="10"/>
        <v>66.400000000000006</v>
      </c>
      <c r="J89" s="8">
        <f t="shared" si="8"/>
        <v>66</v>
      </c>
      <c r="K89" s="8">
        <f t="shared" si="11"/>
        <v>66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119</v>
      </c>
      <c r="D90" s="48" t="str">
        <f t="shared" si="9"/>
        <v>E</v>
      </c>
      <c r="E90" s="16"/>
      <c r="F90" s="39">
        <v>72</v>
      </c>
      <c r="G90" s="62">
        <v>64</v>
      </c>
      <c r="H90" s="21"/>
      <c r="I90" s="63">
        <f t="shared" si="10"/>
        <v>67.2</v>
      </c>
      <c r="J90" s="8">
        <f t="shared" si="8"/>
        <v>67</v>
      </c>
      <c r="K90" s="8">
        <f t="shared" si="11"/>
        <v>67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120</v>
      </c>
      <c r="D91" s="48" t="str">
        <f t="shared" si="9"/>
        <v>C</v>
      </c>
      <c r="E91" s="16"/>
      <c r="F91" s="39">
        <v>64</v>
      </c>
      <c r="G91" s="62">
        <v>84</v>
      </c>
      <c r="H91" s="21"/>
      <c r="I91" s="63">
        <f t="shared" si="10"/>
        <v>76</v>
      </c>
      <c r="J91" s="8">
        <f t="shared" si="8"/>
        <v>76</v>
      </c>
      <c r="K91" s="8">
        <f t="shared" si="11"/>
        <v>76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121</v>
      </c>
      <c r="D92" s="48" t="str">
        <f t="shared" si="9"/>
        <v>D</v>
      </c>
      <c r="E92" s="16"/>
      <c r="F92" s="39">
        <v>88</v>
      </c>
      <c r="G92" s="62">
        <v>64</v>
      </c>
      <c r="H92" s="21"/>
      <c r="I92" s="63">
        <f t="shared" si="10"/>
        <v>73.599999999999994</v>
      </c>
      <c r="J92" s="8">
        <f t="shared" si="8"/>
        <v>74</v>
      </c>
      <c r="K92" s="8">
        <f t="shared" si="11"/>
        <v>74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122</v>
      </c>
      <c r="D93" s="48" t="str">
        <f t="shared" si="9"/>
        <v>C</v>
      </c>
      <c r="E93" s="16"/>
      <c r="F93" s="39">
        <v>84</v>
      </c>
      <c r="G93" s="62">
        <v>76</v>
      </c>
      <c r="H93" s="21"/>
      <c r="I93" s="63">
        <f t="shared" si="10"/>
        <v>79.2</v>
      </c>
      <c r="J93" s="8">
        <f t="shared" si="8"/>
        <v>79</v>
      </c>
      <c r="K93" s="8">
        <f t="shared" si="11"/>
        <v>79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123</v>
      </c>
      <c r="D94" s="48" t="str">
        <f t="shared" si="9"/>
        <v>E</v>
      </c>
      <c r="E94" s="16"/>
      <c r="F94" s="39">
        <v>84</v>
      </c>
      <c r="G94" s="62">
        <v>60</v>
      </c>
      <c r="H94" s="21"/>
      <c r="I94" s="63">
        <f t="shared" si="10"/>
        <v>69.599999999999994</v>
      </c>
      <c r="J94" s="8">
        <f t="shared" si="8"/>
        <v>70</v>
      </c>
      <c r="K94" s="8">
        <f t="shared" si="11"/>
        <v>70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124</v>
      </c>
      <c r="D95" s="48" t="str">
        <f t="shared" si="9"/>
        <v>B</v>
      </c>
      <c r="E95" s="16"/>
      <c r="F95" s="39">
        <v>80</v>
      </c>
      <c r="G95" s="62">
        <v>92</v>
      </c>
      <c r="H95" s="21"/>
      <c r="I95" s="63">
        <f t="shared" si="10"/>
        <v>87.2</v>
      </c>
      <c r="J95" s="8">
        <f t="shared" si="8"/>
        <v>87</v>
      </c>
      <c r="K95" s="8">
        <f t="shared" si="11"/>
        <v>87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125</v>
      </c>
      <c r="D96" s="48" t="str">
        <f t="shared" si="9"/>
        <v>B</v>
      </c>
      <c r="E96" s="16"/>
      <c r="F96" s="39">
        <v>76</v>
      </c>
      <c r="G96" s="62">
        <v>92</v>
      </c>
      <c r="H96" s="21"/>
      <c r="I96" s="63">
        <f t="shared" si="10"/>
        <v>85.6</v>
      </c>
      <c r="J96" s="8">
        <f t="shared" si="8"/>
        <v>86</v>
      </c>
      <c r="K96" s="8">
        <f t="shared" si="11"/>
        <v>86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126</v>
      </c>
      <c r="D97" s="48" t="str">
        <f t="shared" si="9"/>
        <v>E</v>
      </c>
      <c r="E97" s="16"/>
      <c r="F97" s="39">
        <v>64</v>
      </c>
      <c r="G97" s="62">
        <v>64</v>
      </c>
      <c r="H97" s="21"/>
      <c r="I97" s="63">
        <f t="shared" si="10"/>
        <v>64</v>
      </c>
      <c r="J97" s="8">
        <f t="shared" si="8"/>
        <v>64</v>
      </c>
      <c r="K97" s="8">
        <f t="shared" si="11"/>
        <v>64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127</v>
      </c>
      <c r="D98" s="48" t="str">
        <f t="shared" si="9"/>
        <v>C</v>
      </c>
      <c r="E98" s="16"/>
      <c r="F98" s="39">
        <v>80</v>
      </c>
      <c r="G98" s="62">
        <v>80</v>
      </c>
      <c r="H98" s="21"/>
      <c r="I98" s="63">
        <f t="shared" si="10"/>
        <v>80</v>
      </c>
      <c r="J98" s="8">
        <f t="shared" si="8"/>
        <v>80</v>
      </c>
      <c r="K98" s="8">
        <f t="shared" si="11"/>
        <v>80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128</v>
      </c>
      <c r="D99" s="48" t="str">
        <f t="shared" si="9"/>
        <v>E</v>
      </c>
      <c r="E99" s="16"/>
      <c r="F99" s="39">
        <v>72</v>
      </c>
      <c r="G99" s="62">
        <v>68</v>
      </c>
      <c r="H99" s="21"/>
      <c r="I99" s="63">
        <f t="shared" si="10"/>
        <v>69.599999999999994</v>
      </c>
      <c r="J99" s="8">
        <f t="shared" si="8"/>
        <v>70</v>
      </c>
      <c r="K99" s="8">
        <f t="shared" si="11"/>
        <v>70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129</v>
      </c>
      <c r="D100" s="48" t="str">
        <f t="shared" si="9"/>
        <v>B</v>
      </c>
      <c r="E100" s="16"/>
      <c r="F100" s="39">
        <v>88</v>
      </c>
      <c r="G100" s="62">
        <v>84</v>
      </c>
      <c r="H100" s="21"/>
      <c r="I100" s="63">
        <f t="shared" si="10"/>
        <v>85.6</v>
      </c>
      <c r="J100" s="8">
        <f t="shared" si="8"/>
        <v>86</v>
      </c>
      <c r="K100" s="8">
        <f t="shared" si="11"/>
        <v>86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130</v>
      </c>
      <c r="D101" s="48" t="str">
        <f t="shared" si="9"/>
        <v>E</v>
      </c>
      <c r="E101" s="16"/>
      <c r="F101" s="39">
        <v>64</v>
      </c>
      <c r="G101" s="62">
        <v>48</v>
      </c>
      <c r="H101" s="65">
        <v>72</v>
      </c>
      <c r="I101" s="63">
        <f>IF(G101="D","D",(F101*40/100)+(H101*60/100))</f>
        <v>68.800000000000011</v>
      </c>
      <c r="J101" s="8">
        <f t="shared" si="8"/>
        <v>54</v>
      </c>
      <c r="K101" s="8">
        <f t="shared" si="11"/>
        <v>54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131</v>
      </c>
      <c r="D102" s="48" t="str">
        <f t="shared" si="9"/>
        <v>C</v>
      </c>
      <c r="E102" s="16"/>
      <c r="F102" s="39">
        <v>92</v>
      </c>
      <c r="G102" s="62">
        <v>80</v>
      </c>
      <c r="H102" s="21"/>
      <c r="I102" s="63">
        <f t="shared" si="10"/>
        <v>84.8</v>
      </c>
      <c r="J102" s="8">
        <f t="shared" si="8"/>
        <v>85</v>
      </c>
      <c r="K102" s="8">
        <f t="shared" si="11"/>
        <v>85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132</v>
      </c>
      <c r="D103" s="48" t="str">
        <f t="shared" si="9"/>
        <v>C</v>
      </c>
      <c r="E103" s="16"/>
      <c r="F103" s="39">
        <v>88</v>
      </c>
      <c r="G103" s="62">
        <v>76</v>
      </c>
      <c r="H103" s="21"/>
      <c r="I103" s="63">
        <f t="shared" si="10"/>
        <v>80.800000000000011</v>
      </c>
      <c r="J103" s="8">
        <f t="shared" si="8"/>
        <v>81</v>
      </c>
      <c r="K103" s="8">
        <f t="shared" si="11"/>
        <v>81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133</v>
      </c>
      <c r="D104" s="48" t="str">
        <f t="shared" si="9"/>
        <v>C</v>
      </c>
      <c r="E104" s="16"/>
      <c r="F104" s="39">
        <v>88</v>
      </c>
      <c r="G104" s="62">
        <v>80</v>
      </c>
      <c r="H104" s="21"/>
      <c r="I104" s="63">
        <f t="shared" si="10"/>
        <v>83.2</v>
      </c>
      <c r="J104" s="8">
        <f t="shared" si="8"/>
        <v>83</v>
      </c>
      <c r="K104" s="8">
        <f t="shared" si="11"/>
        <v>83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134</v>
      </c>
      <c r="D105" s="48" t="str">
        <f t="shared" si="9"/>
        <v>C</v>
      </c>
      <c r="E105" s="16"/>
      <c r="F105" s="39">
        <v>76</v>
      </c>
      <c r="G105" s="62">
        <v>80</v>
      </c>
      <c r="H105" s="21"/>
      <c r="I105" s="63">
        <f t="shared" si="10"/>
        <v>78.400000000000006</v>
      </c>
      <c r="J105" s="8">
        <f t="shared" si="8"/>
        <v>78</v>
      </c>
      <c r="K105" s="8">
        <f t="shared" si="11"/>
        <v>78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135</v>
      </c>
      <c r="D106" s="48" t="str">
        <f t="shared" si="9"/>
        <v>D</v>
      </c>
      <c r="E106" s="16"/>
      <c r="F106" s="39">
        <v>76</v>
      </c>
      <c r="G106" s="62">
        <v>68</v>
      </c>
      <c r="H106" s="21"/>
      <c r="I106" s="63">
        <f t="shared" si="10"/>
        <v>71.199999999999989</v>
      </c>
      <c r="J106" s="8">
        <f t="shared" si="8"/>
        <v>71</v>
      </c>
      <c r="K106" s="8">
        <f t="shared" si="11"/>
        <v>71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136</v>
      </c>
      <c r="D107" s="48" t="str">
        <f t="shared" si="9"/>
        <v>E</v>
      </c>
      <c r="E107" s="16"/>
      <c r="F107" s="39">
        <v>80</v>
      </c>
      <c r="G107" s="62">
        <v>60</v>
      </c>
      <c r="H107" s="21"/>
      <c r="I107" s="63">
        <f t="shared" si="10"/>
        <v>68</v>
      </c>
      <c r="J107" s="8">
        <f t="shared" si="8"/>
        <v>68</v>
      </c>
      <c r="K107" s="8">
        <f t="shared" si="11"/>
        <v>68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137</v>
      </c>
      <c r="D108" s="48" t="str">
        <f t="shared" si="9"/>
        <v>E</v>
      </c>
      <c r="E108" s="16"/>
      <c r="F108" s="39">
        <v>72</v>
      </c>
      <c r="G108" s="62">
        <v>60</v>
      </c>
      <c r="H108" s="21"/>
      <c r="I108" s="63">
        <f t="shared" si="10"/>
        <v>64.8</v>
      </c>
      <c r="J108" s="8">
        <f t="shared" si="8"/>
        <v>65</v>
      </c>
      <c r="K108" s="8">
        <f t="shared" si="11"/>
        <v>65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138</v>
      </c>
      <c r="D109" s="48" t="str">
        <f t="shared" si="9"/>
        <v>E</v>
      </c>
      <c r="E109" s="16"/>
      <c r="F109" s="39">
        <v>60</v>
      </c>
      <c r="G109" s="62">
        <v>48</v>
      </c>
      <c r="H109" s="65">
        <v>68</v>
      </c>
      <c r="I109" s="63">
        <f>IF(G109="D","D",(F109*40/100)+(H109*60/100))</f>
        <v>64.8</v>
      </c>
      <c r="J109" s="8">
        <f t="shared" si="8"/>
        <v>53</v>
      </c>
      <c r="K109" s="8">
        <f t="shared" si="11"/>
        <v>53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139</v>
      </c>
      <c r="D110" s="48" t="str">
        <f t="shared" si="9"/>
        <v>C</v>
      </c>
      <c r="E110" s="16"/>
      <c r="F110" s="39">
        <v>76</v>
      </c>
      <c r="G110" s="62">
        <v>76</v>
      </c>
      <c r="H110" s="21"/>
      <c r="I110" s="63">
        <f t="shared" si="10"/>
        <v>76</v>
      </c>
      <c r="J110" s="8">
        <f t="shared" si="8"/>
        <v>76</v>
      </c>
      <c r="K110" s="8">
        <f t="shared" si="11"/>
        <v>76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140</v>
      </c>
      <c r="D111" s="48" t="str">
        <f t="shared" si="9"/>
        <v>C</v>
      </c>
      <c r="E111" s="16"/>
      <c r="F111" s="39">
        <v>80</v>
      </c>
      <c r="G111" s="62">
        <v>84</v>
      </c>
      <c r="H111" s="21"/>
      <c r="I111" s="63">
        <f t="shared" si="10"/>
        <v>82.4</v>
      </c>
      <c r="J111" s="8">
        <f t="shared" si="8"/>
        <v>82</v>
      </c>
      <c r="K111" s="8">
        <f t="shared" si="11"/>
        <v>82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141</v>
      </c>
      <c r="D112" s="48" t="str">
        <f t="shared" si="9"/>
        <v>C</v>
      </c>
      <c r="E112" s="16"/>
      <c r="F112" s="39">
        <v>84</v>
      </c>
      <c r="G112" s="62">
        <v>76</v>
      </c>
      <c r="H112" s="21"/>
      <c r="I112" s="63">
        <f t="shared" si="10"/>
        <v>79.2</v>
      </c>
      <c r="J112" s="8">
        <f t="shared" si="8"/>
        <v>79</v>
      </c>
      <c r="K112" s="8">
        <f t="shared" si="11"/>
        <v>79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142</v>
      </c>
      <c r="D113" s="48" t="str">
        <f t="shared" si="9"/>
        <v>C</v>
      </c>
      <c r="E113" s="16"/>
      <c r="F113" s="39">
        <v>68</v>
      </c>
      <c r="G113" s="62">
        <v>80</v>
      </c>
      <c r="H113" s="21"/>
      <c r="I113" s="63">
        <f t="shared" si="10"/>
        <v>75.2</v>
      </c>
      <c r="J113" s="8">
        <f t="shared" si="8"/>
        <v>75</v>
      </c>
      <c r="K113" s="8">
        <f t="shared" si="11"/>
        <v>75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143</v>
      </c>
      <c r="D114" s="48" t="str">
        <f t="shared" si="9"/>
        <v>C</v>
      </c>
      <c r="E114" s="16"/>
      <c r="F114" s="39">
        <v>76</v>
      </c>
      <c r="G114" s="62">
        <v>80</v>
      </c>
      <c r="H114" s="21"/>
      <c r="I114" s="63">
        <f t="shared" si="10"/>
        <v>78.400000000000006</v>
      </c>
      <c r="J114" s="8">
        <f t="shared" si="8"/>
        <v>78</v>
      </c>
      <c r="K114" s="8">
        <f t="shared" si="11"/>
        <v>78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144</v>
      </c>
      <c r="D115" s="48" t="str">
        <f t="shared" si="9"/>
        <v>C</v>
      </c>
      <c r="E115" s="16"/>
      <c r="F115" s="39">
        <v>72</v>
      </c>
      <c r="G115" s="62">
        <v>80</v>
      </c>
      <c r="H115" s="21"/>
      <c r="I115" s="63">
        <f t="shared" si="10"/>
        <v>76.8</v>
      </c>
      <c r="J115" s="8">
        <f t="shared" si="8"/>
        <v>77</v>
      </c>
      <c r="K115" s="8">
        <f t="shared" si="11"/>
        <v>77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145</v>
      </c>
      <c r="D116" s="48" t="str">
        <f t="shared" si="9"/>
        <v>C</v>
      </c>
      <c r="E116" s="16"/>
      <c r="F116" s="39">
        <v>88</v>
      </c>
      <c r="G116" s="62">
        <v>68</v>
      </c>
      <c r="H116" s="21"/>
      <c r="I116" s="63">
        <f t="shared" si="10"/>
        <v>76</v>
      </c>
      <c r="J116" s="8">
        <f t="shared" si="8"/>
        <v>76</v>
      </c>
      <c r="K116" s="8">
        <f t="shared" si="11"/>
        <v>76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146</v>
      </c>
      <c r="D117" s="48" t="str">
        <f t="shared" si="9"/>
        <v>C</v>
      </c>
      <c r="E117" s="16"/>
      <c r="F117" s="39">
        <v>84</v>
      </c>
      <c r="G117" s="62">
        <v>80</v>
      </c>
      <c r="H117" s="21"/>
      <c r="I117" s="63">
        <f t="shared" si="10"/>
        <v>81.599999999999994</v>
      </c>
      <c r="J117" s="8">
        <f t="shared" si="8"/>
        <v>82</v>
      </c>
      <c r="K117" s="8">
        <f t="shared" si="11"/>
        <v>82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147</v>
      </c>
      <c r="D118" s="48" t="str">
        <f t="shared" si="9"/>
        <v>C</v>
      </c>
      <c r="E118" s="16"/>
      <c r="F118" s="39">
        <v>88</v>
      </c>
      <c r="G118" s="62">
        <v>68</v>
      </c>
      <c r="H118" s="21"/>
      <c r="I118" s="63">
        <f t="shared" si="10"/>
        <v>76</v>
      </c>
      <c r="J118" s="8">
        <f t="shared" si="8"/>
        <v>76</v>
      </c>
      <c r="K118" s="8">
        <f t="shared" si="11"/>
        <v>76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148</v>
      </c>
      <c r="D119" s="48" t="str">
        <f t="shared" si="9"/>
        <v>C</v>
      </c>
      <c r="E119" s="16"/>
      <c r="F119" s="39">
        <v>88</v>
      </c>
      <c r="G119" s="62">
        <v>80</v>
      </c>
      <c r="H119" s="21"/>
      <c r="I119" s="63">
        <f t="shared" si="10"/>
        <v>83.2</v>
      </c>
      <c r="J119" s="8">
        <f t="shared" si="8"/>
        <v>83</v>
      </c>
      <c r="K119" s="8">
        <f t="shared" si="11"/>
        <v>83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149</v>
      </c>
      <c r="D120" s="48" t="str">
        <f t="shared" si="9"/>
        <v>C</v>
      </c>
      <c r="E120" s="16"/>
      <c r="F120" s="39">
        <v>88</v>
      </c>
      <c r="G120" s="62">
        <v>80</v>
      </c>
      <c r="H120" s="21"/>
      <c r="I120" s="63">
        <f t="shared" si="10"/>
        <v>83.2</v>
      </c>
      <c r="J120" s="8">
        <f t="shared" si="8"/>
        <v>83</v>
      </c>
      <c r="K120" s="8">
        <f t="shared" si="11"/>
        <v>83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63">
        <f t="shared" si="10"/>
        <v>0</v>
      </c>
      <c r="J121" s="8" t="str">
        <f t="shared" ref="J121:J122" si="16">IF(G121="","",ROUND((F121*$J$3)+(G121*$J$4),0))</f>
        <v/>
      </c>
      <c r="K121" s="8" t="str">
        <f t="shared" ref="K121:K122" si="17">IF(J121&lt;20.5,"",J121)</f>
        <v/>
      </c>
      <c r="L121" s="8" t="str">
        <f t="shared" ref="L121:L122" si="18">IF(K121="","",(((K121-$K$6)/$K$5)*10)+50)</f>
        <v/>
      </c>
      <c r="M121" s="8" t="str">
        <f t="shared" ref="M121:M122" si="19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15"/>
        <v>F</v>
      </c>
      <c r="E122" s="16"/>
      <c r="F122" s="42"/>
      <c r="G122" s="39"/>
      <c r="H122" s="21"/>
      <c r="I122" s="63">
        <f t="shared" si="10"/>
        <v>0</v>
      </c>
      <c r="J122" s="8" t="str">
        <f t="shared" si="16"/>
        <v/>
      </c>
      <c r="K122" s="8" t="str">
        <f t="shared" si="17"/>
        <v/>
      </c>
      <c r="L122" s="8" t="str">
        <f t="shared" si="18"/>
        <v/>
      </c>
      <c r="M122" s="8" t="str">
        <f t="shared" si="19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0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0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0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1">IF(C126="","",P126)</f>
        <v/>
      </c>
      <c r="B126" s="4"/>
      <c r="C126" s="4"/>
      <c r="D126" s="2" t="str">
        <f t="shared" ref="D126:D189" si="22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3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1"/>
        <v/>
      </c>
      <c r="B127" s="4"/>
      <c r="C127" s="4"/>
      <c r="D127" s="2" t="str">
        <f t="shared" si="22"/>
        <v/>
      </c>
      <c r="E127" s="16"/>
      <c r="F127" s="4"/>
      <c r="G127" s="4"/>
      <c r="H127" s="4"/>
      <c r="I127" s="4"/>
      <c r="J127" s="8" t="str">
        <f t="shared" si="23"/>
        <v/>
      </c>
      <c r="K127" s="8" t="str">
        <f t="shared" ref="K127:K190" si="24">IF(J127&lt;20.5,"",J127)</f>
        <v/>
      </c>
      <c r="L127" s="8" t="str">
        <f t="shared" ref="L127:L190" si="25">IF(K127="","",(((K127-$K$6)/$K$5)*10)+50)</f>
        <v/>
      </c>
      <c r="M127" s="8" t="str">
        <f t="shared" ref="M127:M190" si="26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1"/>
        <v/>
      </c>
      <c r="B128" s="4"/>
      <c r="C128" s="4"/>
      <c r="D128" s="2" t="str">
        <f t="shared" si="22"/>
        <v/>
      </c>
      <c r="E128" s="16"/>
      <c r="F128" s="4"/>
      <c r="G128" s="4"/>
      <c r="H128" s="4"/>
      <c r="I128" s="4"/>
      <c r="J128" s="8" t="str">
        <f t="shared" si="23"/>
        <v/>
      </c>
      <c r="K128" s="8" t="str">
        <f t="shared" si="24"/>
        <v/>
      </c>
      <c r="L128" s="8" t="str">
        <f t="shared" si="25"/>
        <v/>
      </c>
      <c r="M128" s="8" t="str">
        <f t="shared" si="26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1"/>
        <v/>
      </c>
      <c r="B129" s="4"/>
      <c r="C129" s="4"/>
      <c r="D129" s="2" t="str">
        <f t="shared" si="22"/>
        <v/>
      </c>
      <c r="E129" s="16"/>
      <c r="F129" s="4"/>
      <c r="G129" s="4"/>
      <c r="H129" s="4"/>
      <c r="I129" s="4"/>
      <c r="J129" s="8" t="str">
        <f t="shared" si="23"/>
        <v/>
      </c>
      <c r="K129" s="8" t="str">
        <f t="shared" si="24"/>
        <v/>
      </c>
      <c r="L129" s="8" t="str">
        <f t="shared" si="25"/>
        <v/>
      </c>
      <c r="M129" s="8" t="str">
        <f t="shared" si="26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1"/>
        <v/>
      </c>
      <c r="B130" s="4"/>
      <c r="C130" s="4"/>
      <c r="D130" s="2" t="str">
        <f t="shared" si="22"/>
        <v/>
      </c>
      <c r="E130" s="16"/>
      <c r="F130" s="4"/>
      <c r="G130" s="4"/>
      <c r="H130" s="4"/>
      <c r="I130" s="4"/>
      <c r="J130" s="8" t="str">
        <f t="shared" si="23"/>
        <v/>
      </c>
      <c r="K130" s="8" t="str">
        <f t="shared" si="24"/>
        <v/>
      </c>
      <c r="L130" s="8" t="str">
        <f t="shared" si="25"/>
        <v/>
      </c>
      <c r="M130" s="8" t="str">
        <f t="shared" si="26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1"/>
        <v/>
      </c>
      <c r="B131" s="4"/>
      <c r="C131" s="4"/>
      <c r="D131" s="2" t="str">
        <f t="shared" si="22"/>
        <v/>
      </c>
      <c r="E131" s="16"/>
      <c r="F131" s="4"/>
      <c r="G131" s="4"/>
      <c r="H131" s="4"/>
      <c r="I131" s="4"/>
      <c r="J131" s="8" t="str">
        <f t="shared" si="23"/>
        <v/>
      </c>
      <c r="K131" s="8" t="str">
        <f t="shared" si="24"/>
        <v/>
      </c>
      <c r="L131" s="8" t="str">
        <f t="shared" si="25"/>
        <v/>
      </c>
      <c r="M131" s="8" t="str">
        <f t="shared" si="26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1"/>
        <v/>
      </c>
      <c r="B132" s="4"/>
      <c r="C132" s="4"/>
      <c r="D132" s="2" t="str">
        <f t="shared" si="22"/>
        <v/>
      </c>
      <c r="E132" s="16"/>
      <c r="F132" s="4"/>
      <c r="G132" s="4"/>
      <c r="H132" s="4"/>
      <c r="I132" s="4"/>
      <c r="J132" s="8" t="str">
        <f t="shared" si="23"/>
        <v/>
      </c>
      <c r="K132" s="8" t="str">
        <f t="shared" si="24"/>
        <v/>
      </c>
      <c r="L132" s="8" t="str">
        <f t="shared" si="25"/>
        <v/>
      </c>
      <c r="M132" s="8" t="str">
        <f t="shared" si="26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1"/>
        <v/>
      </c>
      <c r="B133" s="4"/>
      <c r="C133" s="4"/>
      <c r="D133" s="2" t="str">
        <f t="shared" si="22"/>
        <v/>
      </c>
      <c r="E133" s="16"/>
      <c r="F133" s="4"/>
      <c r="G133" s="4"/>
      <c r="H133" s="4"/>
      <c r="I133" s="4"/>
      <c r="J133" s="8" t="str">
        <f t="shared" si="23"/>
        <v/>
      </c>
      <c r="K133" s="8" t="str">
        <f t="shared" si="24"/>
        <v/>
      </c>
      <c r="L133" s="8" t="str">
        <f t="shared" si="25"/>
        <v/>
      </c>
      <c r="M133" s="8" t="str">
        <f t="shared" si="26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1"/>
        <v/>
      </c>
      <c r="B134" s="4"/>
      <c r="C134" s="4"/>
      <c r="D134" s="2" t="str">
        <f t="shared" si="22"/>
        <v/>
      </c>
      <c r="E134" s="16"/>
      <c r="F134" s="4"/>
      <c r="G134" s="4"/>
      <c r="H134" s="4"/>
      <c r="I134" s="4"/>
      <c r="J134" s="8" t="str">
        <f t="shared" si="23"/>
        <v/>
      </c>
      <c r="K134" s="8" t="str">
        <f t="shared" si="24"/>
        <v/>
      </c>
      <c r="L134" s="8" t="str">
        <f t="shared" si="25"/>
        <v/>
      </c>
      <c r="M134" s="8" t="str">
        <f t="shared" si="26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1"/>
        <v/>
      </c>
      <c r="B135" s="4"/>
      <c r="C135" s="4"/>
      <c r="D135" s="2" t="str">
        <f t="shared" si="22"/>
        <v/>
      </c>
      <c r="E135" s="16"/>
      <c r="F135" s="4"/>
      <c r="G135" s="4"/>
      <c r="H135" s="4"/>
      <c r="I135" s="4"/>
      <c r="J135" s="8" t="str">
        <f t="shared" si="23"/>
        <v/>
      </c>
      <c r="K135" s="8" t="str">
        <f t="shared" si="24"/>
        <v/>
      </c>
      <c r="L135" s="8" t="str">
        <f t="shared" si="25"/>
        <v/>
      </c>
      <c r="M135" s="8" t="str">
        <f t="shared" si="26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1"/>
        <v/>
      </c>
      <c r="B136" s="4"/>
      <c r="C136" s="4"/>
      <c r="D136" s="2" t="str">
        <f t="shared" si="22"/>
        <v/>
      </c>
      <c r="E136" s="16"/>
      <c r="F136" s="4"/>
      <c r="G136" s="4"/>
      <c r="H136" s="4"/>
      <c r="I136" s="4"/>
      <c r="J136" s="8" t="str">
        <f t="shared" si="23"/>
        <v/>
      </c>
      <c r="K136" s="8" t="str">
        <f t="shared" si="24"/>
        <v/>
      </c>
      <c r="L136" s="8" t="str">
        <f t="shared" si="25"/>
        <v/>
      </c>
      <c r="M136" s="8" t="str">
        <f t="shared" si="26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1"/>
        <v/>
      </c>
      <c r="B137" s="4"/>
      <c r="C137" s="4"/>
      <c r="D137" s="2" t="str">
        <f t="shared" si="22"/>
        <v/>
      </c>
      <c r="E137" s="16"/>
      <c r="F137" s="4"/>
      <c r="G137" s="4"/>
      <c r="H137" s="4"/>
      <c r="I137" s="4"/>
      <c r="J137" s="8" t="str">
        <f t="shared" si="23"/>
        <v/>
      </c>
      <c r="K137" s="8" t="str">
        <f t="shared" si="24"/>
        <v/>
      </c>
      <c r="L137" s="8" t="str">
        <f t="shared" si="25"/>
        <v/>
      </c>
      <c r="M137" s="8" t="str">
        <f t="shared" si="26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1"/>
        <v/>
      </c>
      <c r="B138" s="4"/>
      <c r="C138" s="4"/>
      <c r="D138" s="2" t="str">
        <f t="shared" si="22"/>
        <v/>
      </c>
      <c r="E138" s="16"/>
      <c r="F138" s="4"/>
      <c r="G138" s="4"/>
      <c r="H138" s="4"/>
      <c r="I138" s="4"/>
      <c r="J138" s="8" t="str">
        <f t="shared" si="23"/>
        <v/>
      </c>
      <c r="K138" s="8" t="str">
        <f t="shared" si="24"/>
        <v/>
      </c>
      <c r="L138" s="8" t="str">
        <f t="shared" si="25"/>
        <v/>
      </c>
      <c r="M138" s="8" t="str">
        <f t="shared" si="26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1"/>
        <v/>
      </c>
      <c r="B139" s="4"/>
      <c r="C139" s="4"/>
      <c r="D139" s="2" t="str">
        <f t="shared" si="22"/>
        <v/>
      </c>
      <c r="E139" s="16"/>
      <c r="F139" s="4"/>
      <c r="G139" s="4"/>
      <c r="H139" s="4"/>
      <c r="I139" s="4"/>
      <c r="J139" s="8" t="str">
        <f t="shared" si="23"/>
        <v/>
      </c>
      <c r="K139" s="8" t="str">
        <f t="shared" si="24"/>
        <v/>
      </c>
      <c r="L139" s="8" t="str">
        <f t="shared" si="25"/>
        <v/>
      </c>
      <c r="M139" s="8" t="str">
        <f t="shared" si="26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1"/>
        <v/>
      </c>
      <c r="B140" s="4"/>
      <c r="C140" s="4"/>
      <c r="D140" s="2" t="str">
        <f t="shared" si="22"/>
        <v/>
      </c>
      <c r="E140" s="16"/>
      <c r="F140" s="4"/>
      <c r="G140" s="4"/>
      <c r="H140" s="4"/>
      <c r="I140" s="4"/>
      <c r="J140" s="8" t="str">
        <f t="shared" si="23"/>
        <v/>
      </c>
      <c r="K140" s="8" t="str">
        <f t="shared" si="24"/>
        <v/>
      </c>
      <c r="L140" s="8" t="str">
        <f t="shared" si="25"/>
        <v/>
      </c>
      <c r="M140" s="8" t="str">
        <f t="shared" si="26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1"/>
        <v/>
      </c>
      <c r="B141" s="4"/>
      <c r="C141" s="4"/>
      <c r="D141" s="2" t="str">
        <f t="shared" si="22"/>
        <v/>
      </c>
      <c r="E141" s="16"/>
      <c r="F141" s="4"/>
      <c r="G141" s="4"/>
      <c r="H141" s="4"/>
      <c r="I141" s="4"/>
      <c r="J141" s="8" t="str">
        <f t="shared" si="23"/>
        <v/>
      </c>
      <c r="K141" s="8" t="str">
        <f t="shared" si="24"/>
        <v/>
      </c>
      <c r="L141" s="8" t="str">
        <f t="shared" si="25"/>
        <v/>
      </c>
      <c r="M141" s="8" t="str">
        <f t="shared" si="26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1"/>
        <v/>
      </c>
      <c r="B142" s="4"/>
      <c r="C142" s="4"/>
      <c r="D142" s="2" t="str">
        <f t="shared" si="22"/>
        <v/>
      </c>
      <c r="E142" s="16"/>
      <c r="F142" s="4"/>
      <c r="G142" s="4"/>
      <c r="H142" s="4"/>
      <c r="I142" s="4"/>
      <c r="J142" s="8" t="str">
        <f t="shared" si="23"/>
        <v/>
      </c>
      <c r="K142" s="8" t="str">
        <f t="shared" si="24"/>
        <v/>
      </c>
      <c r="L142" s="8" t="str">
        <f t="shared" si="25"/>
        <v/>
      </c>
      <c r="M142" s="8" t="str">
        <f t="shared" si="26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1"/>
        <v/>
      </c>
      <c r="B143" s="4"/>
      <c r="C143" s="4"/>
      <c r="D143" s="2" t="str">
        <f t="shared" si="22"/>
        <v/>
      </c>
      <c r="E143" s="16"/>
      <c r="F143" s="4"/>
      <c r="G143" s="4"/>
      <c r="H143" s="4"/>
      <c r="I143" s="4"/>
      <c r="J143" s="8" t="str">
        <f t="shared" si="23"/>
        <v/>
      </c>
      <c r="K143" s="8" t="str">
        <f t="shared" si="24"/>
        <v/>
      </c>
      <c r="L143" s="8" t="str">
        <f t="shared" si="25"/>
        <v/>
      </c>
      <c r="M143" s="8" t="str">
        <f t="shared" si="26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1"/>
        <v/>
      </c>
      <c r="B144" s="4"/>
      <c r="C144" s="4"/>
      <c r="D144" s="2" t="str">
        <f t="shared" si="22"/>
        <v/>
      </c>
      <c r="E144" s="16"/>
      <c r="F144" s="4"/>
      <c r="G144" s="4"/>
      <c r="H144" s="4"/>
      <c r="I144" s="4"/>
      <c r="J144" s="8" t="str">
        <f t="shared" si="23"/>
        <v/>
      </c>
      <c r="K144" s="8" t="str">
        <f t="shared" si="24"/>
        <v/>
      </c>
      <c r="L144" s="8" t="str">
        <f t="shared" si="25"/>
        <v/>
      </c>
      <c r="M144" s="8" t="str">
        <f t="shared" si="26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1"/>
        <v/>
      </c>
      <c r="B145" s="4"/>
      <c r="C145" s="4"/>
      <c r="D145" s="2" t="str">
        <f t="shared" si="22"/>
        <v/>
      </c>
      <c r="E145" s="16"/>
      <c r="F145" s="4"/>
      <c r="G145" s="4"/>
      <c r="H145" s="4"/>
      <c r="I145" s="4"/>
      <c r="J145" s="8" t="str">
        <f t="shared" si="23"/>
        <v/>
      </c>
      <c r="K145" s="8" t="str">
        <f t="shared" si="24"/>
        <v/>
      </c>
      <c r="L145" s="8" t="str">
        <f t="shared" si="25"/>
        <v/>
      </c>
      <c r="M145" s="8" t="str">
        <f t="shared" si="26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1"/>
        <v/>
      </c>
      <c r="B146" s="4"/>
      <c r="C146" s="4"/>
      <c r="D146" s="2" t="str">
        <f t="shared" si="22"/>
        <v/>
      </c>
      <c r="E146" s="16"/>
      <c r="F146" s="4"/>
      <c r="G146" s="4"/>
      <c r="H146" s="4"/>
      <c r="I146" s="4"/>
      <c r="J146" s="8" t="str">
        <f t="shared" si="23"/>
        <v/>
      </c>
      <c r="K146" s="8" t="str">
        <f t="shared" si="24"/>
        <v/>
      </c>
      <c r="L146" s="8" t="str">
        <f t="shared" si="25"/>
        <v/>
      </c>
      <c r="M146" s="8" t="str">
        <f t="shared" si="26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1"/>
        <v/>
      </c>
      <c r="B147" s="4"/>
      <c r="C147" s="4"/>
      <c r="D147" s="2" t="str">
        <f t="shared" si="22"/>
        <v/>
      </c>
      <c r="E147" s="16"/>
      <c r="F147" s="4"/>
      <c r="G147" s="4"/>
      <c r="H147" s="4"/>
      <c r="I147" s="4"/>
      <c r="J147" s="8" t="str">
        <f t="shared" si="23"/>
        <v/>
      </c>
      <c r="K147" s="8" t="str">
        <f t="shared" si="24"/>
        <v/>
      </c>
      <c r="L147" s="8" t="str">
        <f t="shared" si="25"/>
        <v/>
      </c>
      <c r="M147" s="8" t="str">
        <f t="shared" si="26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1"/>
        <v/>
      </c>
      <c r="B148" s="4"/>
      <c r="C148" s="4"/>
      <c r="D148" s="2" t="str">
        <f t="shared" si="22"/>
        <v/>
      </c>
      <c r="E148" s="16"/>
      <c r="F148" s="4"/>
      <c r="G148" s="4"/>
      <c r="H148" s="4"/>
      <c r="I148" s="4"/>
      <c r="J148" s="8" t="str">
        <f t="shared" si="23"/>
        <v/>
      </c>
      <c r="K148" s="8" t="str">
        <f t="shared" si="24"/>
        <v/>
      </c>
      <c r="L148" s="8" t="str">
        <f t="shared" si="25"/>
        <v/>
      </c>
      <c r="M148" s="8" t="str">
        <f t="shared" si="26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1"/>
        <v/>
      </c>
      <c r="B149" s="4"/>
      <c r="C149" s="4"/>
      <c r="D149" s="2" t="str">
        <f t="shared" si="22"/>
        <v/>
      </c>
      <c r="E149" s="16"/>
      <c r="F149" s="4"/>
      <c r="G149" s="4"/>
      <c r="H149" s="4"/>
      <c r="I149" s="4"/>
      <c r="J149" s="8" t="str">
        <f t="shared" si="23"/>
        <v/>
      </c>
      <c r="K149" s="8" t="str">
        <f t="shared" si="24"/>
        <v/>
      </c>
      <c r="L149" s="8" t="str">
        <f t="shared" si="25"/>
        <v/>
      </c>
      <c r="M149" s="8" t="str">
        <f t="shared" si="26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1"/>
        <v/>
      </c>
      <c r="B150" s="4"/>
      <c r="C150" s="4"/>
      <c r="D150" s="2" t="str">
        <f t="shared" si="22"/>
        <v/>
      </c>
      <c r="E150" s="16"/>
      <c r="F150" s="4"/>
      <c r="G150" s="4"/>
      <c r="H150" s="4"/>
      <c r="I150" s="4"/>
      <c r="J150" s="8" t="str">
        <f t="shared" si="23"/>
        <v/>
      </c>
      <c r="K150" s="8" t="str">
        <f t="shared" si="24"/>
        <v/>
      </c>
      <c r="L150" s="8" t="str">
        <f t="shared" si="25"/>
        <v/>
      </c>
      <c r="M150" s="8" t="str">
        <f t="shared" si="26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1"/>
        <v/>
      </c>
      <c r="B151" s="4"/>
      <c r="C151" s="4"/>
      <c r="D151" s="2" t="str">
        <f t="shared" si="22"/>
        <v/>
      </c>
      <c r="E151" s="16"/>
      <c r="F151" s="4"/>
      <c r="G151" s="4"/>
      <c r="H151" s="4"/>
      <c r="I151" s="4"/>
      <c r="J151" s="8" t="str">
        <f t="shared" si="23"/>
        <v/>
      </c>
      <c r="K151" s="8" t="str">
        <f t="shared" si="24"/>
        <v/>
      </c>
      <c r="L151" s="8" t="str">
        <f t="shared" si="25"/>
        <v/>
      </c>
      <c r="M151" s="8" t="str">
        <f t="shared" si="26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1"/>
        <v/>
      </c>
      <c r="B152" s="4"/>
      <c r="C152" s="4"/>
      <c r="D152" s="2" t="str">
        <f t="shared" si="22"/>
        <v/>
      </c>
      <c r="E152" s="16"/>
      <c r="F152" s="4"/>
      <c r="G152" s="4"/>
      <c r="H152" s="4"/>
      <c r="I152" s="4"/>
      <c r="J152" s="8" t="str">
        <f t="shared" si="23"/>
        <v/>
      </c>
      <c r="K152" s="8" t="str">
        <f t="shared" si="24"/>
        <v/>
      </c>
      <c r="L152" s="8" t="str">
        <f t="shared" si="25"/>
        <v/>
      </c>
      <c r="M152" s="8" t="str">
        <f t="shared" si="26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1"/>
        <v/>
      </c>
      <c r="B153" s="4"/>
      <c r="C153" s="4"/>
      <c r="D153" s="2" t="str">
        <f t="shared" si="22"/>
        <v/>
      </c>
      <c r="E153" s="16"/>
      <c r="F153" s="4"/>
      <c r="G153" s="4"/>
      <c r="H153" s="4"/>
      <c r="I153" s="4"/>
      <c r="J153" s="8" t="str">
        <f t="shared" si="23"/>
        <v/>
      </c>
      <c r="K153" s="8" t="str">
        <f t="shared" si="24"/>
        <v/>
      </c>
      <c r="L153" s="8" t="str">
        <f t="shared" si="25"/>
        <v/>
      </c>
      <c r="M153" s="8" t="str">
        <f t="shared" si="26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1"/>
        <v/>
      </c>
      <c r="B154" s="4"/>
      <c r="C154" s="4"/>
      <c r="D154" s="2" t="str">
        <f t="shared" si="22"/>
        <v/>
      </c>
      <c r="E154" s="16"/>
      <c r="F154" s="4"/>
      <c r="G154" s="4"/>
      <c r="H154" s="4"/>
      <c r="I154" s="4"/>
      <c r="J154" s="8" t="str">
        <f t="shared" si="23"/>
        <v/>
      </c>
      <c r="K154" s="8" t="str">
        <f t="shared" si="24"/>
        <v/>
      </c>
      <c r="L154" s="8" t="str">
        <f t="shared" si="25"/>
        <v/>
      </c>
      <c r="M154" s="8" t="str">
        <f t="shared" si="26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1"/>
        <v/>
      </c>
      <c r="B155" s="4"/>
      <c r="C155" s="4"/>
      <c r="D155" s="2" t="str">
        <f t="shared" si="22"/>
        <v/>
      </c>
      <c r="E155" s="16"/>
      <c r="F155" s="4"/>
      <c r="G155" s="4"/>
      <c r="H155" s="4"/>
      <c r="I155" s="4"/>
      <c r="J155" s="8" t="str">
        <f t="shared" si="23"/>
        <v/>
      </c>
      <c r="K155" s="8" t="str">
        <f t="shared" si="24"/>
        <v/>
      </c>
      <c r="L155" s="8" t="str">
        <f t="shared" si="25"/>
        <v/>
      </c>
      <c r="M155" s="8" t="str">
        <f t="shared" si="26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1"/>
        <v/>
      </c>
      <c r="B156" s="4"/>
      <c r="C156" s="4"/>
      <c r="D156" s="2" t="str">
        <f t="shared" si="22"/>
        <v/>
      </c>
      <c r="E156" s="16"/>
      <c r="F156" s="4"/>
      <c r="G156" s="4"/>
      <c r="H156" s="4"/>
      <c r="I156" s="4"/>
      <c r="J156" s="8" t="str">
        <f t="shared" si="23"/>
        <v/>
      </c>
      <c r="K156" s="8" t="str">
        <f t="shared" si="24"/>
        <v/>
      </c>
      <c r="L156" s="8" t="str">
        <f t="shared" si="25"/>
        <v/>
      </c>
      <c r="M156" s="8" t="str">
        <f t="shared" si="26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1"/>
        <v/>
      </c>
      <c r="B157" s="4"/>
      <c r="C157" s="4"/>
      <c r="D157" s="2" t="str">
        <f t="shared" si="22"/>
        <v/>
      </c>
      <c r="E157" s="16"/>
      <c r="F157" s="4"/>
      <c r="G157" s="4"/>
      <c r="H157" s="4"/>
      <c r="I157" s="4"/>
      <c r="J157" s="8" t="str">
        <f t="shared" si="23"/>
        <v/>
      </c>
      <c r="K157" s="8" t="str">
        <f t="shared" si="24"/>
        <v/>
      </c>
      <c r="L157" s="8" t="str">
        <f t="shared" si="25"/>
        <v/>
      </c>
      <c r="M157" s="8" t="str">
        <f t="shared" si="26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1"/>
        <v/>
      </c>
      <c r="B158" s="4"/>
      <c r="C158" s="4"/>
      <c r="D158" s="2" t="str">
        <f t="shared" si="22"/>
        <v/>
      </c>
      <c r="E158" s="16"/>
      <c r="F158" s="4"/>
      <c r="G158" s="4"/>
      <c r="H158" s="4"/>
      <c r="I158" s="4"/>
      <c r="J158" s="8" t="str">
        <f t="shared" si="23"/>
        <v/>
      </c>
      <c r="K158" s="8" t="str">
        <f t="shared" si="24"/>
        <v/>
      </c>
      <c r="L158" s="8" t="str">
        <f t="shared" si="25"/>
        <v/>
      </c>
      <c r="M158" s="8" t="str">
        <f t="shared" si="26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1"/>
        <v/>
      </c>
      <c r="B159" s="4"/>
      <c r="C159" s="4"/>
      <c r="D159" s="2" t="str">
        <f t="shared" si="22"/>
        <v/>
      </c>
      <c r="E159" s="16"/>
      <c r="F159" s="4"/>
      <c r="G159" s="4"/>
      <c r="H159" s="4"/>
      <c r="I159" s="4"/>
      <c r="J159" s="8" t="str">
        <f t="shared" si="23"/>
        <v/>
      </c>
      <c r="K159" s="8" t="str">
        <f t="shared" si="24"/>
        <v/>
      </c>
      <c r="L159" s="8" t="str">
        <f t="shared" si="25"/>
        <v/>
      </c>
      <c r="M159" s="8" t="str">
        <f t="shared" si="26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1"/>
        <v/>
      </c>
      <c r="B160" s="4"/>
      <c r="C160" s="4"/>
      <c r="D160" s="2" t="str">
        <f t="shared" si="22"/>
        <v/>
      </c>
      <c r="E160" s="16"/>
      <c r="F160" s="4"/>
      <c r="G160" s="4"/>
      <c r="H160" s="4"/>
      <c r="I160" s="4"/>
      <c r="J160" s="8" t="str">
        <f t="shared" si="23"/>
        <v/>
      </c>
      <c r="K160" s="8" t="str">
        <f t="shared" si="24"/>
        <v/>
      </c>
      <c r="L160" s="8" t="str">
        <f t="shared" si="25"/>
        <v/>
      </c>
      <c r="M160" s="8" t="str">
        <f t="shared" si="26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1"/>
        <v/>
      </c>
      <c r="B161" s="4"/>
      <c r="C161" s="4"/>
      <c r="D161" s="2" t="str">
        <f t="shared" si="22"/>
        <v/>
      </c>
      <c r="E161" s="16"/>
      <c r="F161" s="4"/>
      <c r="G161" s="4"/>
      <c r="H161" s="4"/>
      <c r="I161" s="4"/>
      <c r="J161" s="8" t="str">
        <f t="shared" si="23"/>
        <v/>
      </c>
      <c r="K161" s="8" t="str">
        <f t="shared" si="24"/>
        <v/>
      </c>
      <c r="L161" s="8" t="str">
        <f t="shared" si="25"/>
        <v/>
      </c>
      <c r="M161" s="8" t="str">
        <f t="shared" si="26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1"/>
        <v/>
      </c>
      <c r="B162" s="4"/>
      <c r="C162" s="4"/>
      <c r="D162" s="2" t="str">
        <f t="shared" si="22"/>
        <v/>
      </c>
      <c r="E162" s="16"/>
      <c r="F162" s="4"/>
      <c r="G162" s="4"/>
      <c r="H162" s="4"/>
      <c r="I162" s="4"/>
      <c r="J162" s="8" t="str">
        <f t="shared" si="23"/>
        <v/>
      </c>
      <c r="K162" s="8" t="str">
        <f t="shared" si="24"/>
        <v/>
      </c>
      <c r="L162" s="8" t="str">
        <f t="shared" si="25"/>
        <v/>
      </c>
      <c r="M162" s="8" t="str">
        <f t="shared" si="26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1"/>
        <v/>
      </c>
      <c r="B163" s="4"/>
      <c r="C163" s="4"/>
      <c r="D163" s="2" t="str">
        <f t="shared" si="22"/>
        <v/>
      </c>
      <c r="E163" s="16"/>
      <c r="F163" s="4"/>
      <c r="G163" s="4"/>
      <c r="H163" s="4"/>
      <c r="I163" s="4"/>
      <c r="J163" s="8" t="str">
        <f t="shared" si="23"/>
        <v/>
      </c>
      <c r="K163" s="8" t="str">
        <f t="shared" si="24"/>
        <v/>
      </c>
      <c r="L163" s="8" t="str">
        <f t="shared" si="25"/>
        <v/>
      </c>
      <c r="M163" s="8" t="str">
        <f t="shared" si="26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1"/>
        <v/>
      </c>
      <c r="B164" s="4"/>
      <c r="C164" s="4"/>
      <c r="D164" s="2" t="str">
        <f t="shared" si="22"/>
        <v/>
      </c>
      <c r="E164" s="16"/>
      <c r="F164" s="4"/>
      <c r="G164" s="4"/>
      <c r="H164" s="4"/>
      <c r="I164" s="4"/>
      <c r="J164" s="8" t="str">
        <f t="shared" si="23"/>
        <v/>
      </c>
      <c r="K164" s="8" t="str">
        <f t="shared" si="24"/>
        <v/>
      </c>
      <c r="L164" s="8" t="str">
        <f t="shared" si="25"/>
        <v/>
      </c>
      <c r="M164" s="8" t="str">
        <f t="shared" si="26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1"/>
        <v/>
      </c>
      <c r="B165" s="4"/>
      <c r="C165" s="4"/>
      <c r="D165" s="2" t="str">
        <f t="shared" si="22"/>
        <v/>
      </c>
      <c r="E165" s="16"/>
      <c r="F165" s="4"/>
      <c r="G165" s="4"/>
      <c r="H165" s="4"/>
      <c r="I165" s="4"/>
      <c r="J165" s="8" t="str">
        <f t="shared" si="23"/>
        <v/>
      </c>
      <c r="K165" s="8" t="str">
        <f t="shared" si="24"/>
        <v/>
      </c>
      <c r="L165" s="8" t="str">
        <f t="shared" si="25"/>
        <v/>
      </c>
      <c r="M165" s="8" t="str">
        <f t="shared" si="26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1"/>
        <v/>
      </c>
      <c r="B166" s="4"/>
      <c r="C166" s="4"/>
      <c r="D166" s="2" t="str">
        <f t="shared" si="22"/>
        <v/>
      </c>
      <c r="E166" s="16"/>
      <c r="F166" s="4"/>
      <c r="G166" s="4"/>
      <c r="H166" s="4"/>
      <c r="I166" s="4"/>
      <c r="J166" s="8" t="str">
        <f t="shared" si="23"/>
        <v/>
      </c>
      <c r="K166" s="8" t="str">
        <f t="shared" si="24"/>
        <v/>
      </c>
      <c r="L166" s="8" t="str">
        <f t="shared" si="25"/>
        <v/>
      </c>
      <c r="M166" s="8" t="str">
        <f t="shared" si="26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1"/>
        <v/>
      </c>
      <c r="B167" s="4"/>
      <c r="C167" s="4"/>
      <c r="D167" s="2" t="str">
        <f t="shared" si="22"/>
        <v/>
      </c>
      <c r="E167" s="16"/>
      <c r="F167" s="4"/>
      <c r="G167" s="4"/>
      <c r="H167" s="4"/>
      <c r="I167" s="4"/>
      <c r="J167" s="8" t="str">
        <f t="shared" si="23"/>
        <v/>
      </c>
      <c r="K167" s="8" t="str">
        <f t="shared" si="24"/>
        <v/>
      </c>
      <c r="L167" s="8" t="str">
        <f t="shared" si="25"/>
        <v/>
      </c>
      <c r="M167" s="8" t="str">
        <f t="shared" si="26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1"/>
        <v/>
      </c>
      <c r="B168" s="4"/>
      <c r="C168" s="4"/>
      <c r="D168" s="2" t="str">
        <f t="shared" si="22"/>
        <v/>
      </c>
      <c r="E168" s="16"/>
      <c r="F168" s="4"/>
      <c r="G168" s="4"/>
      <c r="H168" s="4"/>
      <c r="I168" s="4"/>
      <c r="J168" s="8" t="str">
        <f t="shared" si="23"/>
        <v/>
      </c>
      <c r="K168" s="8" t="str">
        <f t="shared" si="24"/>
        <v/>
      </c>
      <c r="L168" s="8" t="str">
        <f t="shared" si="25"/>
        <v/>
      </c>
      <c r="M168" s="8" t="str">
        <f t="shared" si="26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1"/>
        <v/>
      </c>
      <c r="B169" s="4"/>
      <c r="C169" s="4"/>
      <c r="D169" s="2" t="str">
        <f t="shared" si="22"/>
        <v/>
      </c>
      <c r="E169" s="16"/>
      <c r="F169" s="4"/>
      <c r="G169" s="4"/>
      <c r="H169" s="4"/>
      <c r="I169" s="4"/>
      <c r="J169" s="8" t="str">
        <f t="shared" si="23"/>
        <v/>
      </c>
      <c r="K169" s="8" t="str">
        <f t="shared" si="24"/>
        <v/>
      </c>
      <c r="L169" s="8" t="str">
        <f t="shared" si="25"/>
        <v/>
      </c>
      <c r="M169" s="8" t="str">
        <f t="shared" si="26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1"/>
        <v/>
      </c>
      <c r="B170" s="4"/>
      <c r="C170" s="4"/>
      <c r="D170" s="2" t="str">
        <f t="shared" si="22"/>
        <v/>
      </c>
      <c r="E170" s="16"/>
      <c r="F170" s="4"/>
      <c r="G170" s="4"/>
      <c r="H170" s="4"/>
      <c r="I170" s="4"/>
      <c r="J170" s="8" t="str">
        <f t="shared" si="23"/>
        <v/>
      </c>
      <c r="K170" s="8" t="str">
        <f t="shared" si="24"/>
        <v/>
      </c>
      <c r="L170" s="8" t="str">
        <f t="shared" si="25"/>
        <v/>
      </c>
      <c r="M170" s="8" t="str">
        <f t="shared" si="26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1"/>
        <v/>
      </c>
      <c r="B171" s="4"/>
      <c r="C171" s="4"/>
      <c r="D171" s="2" t="str">
        <f t="shared" si="22"/>
        <v/>
      </c>
      <c r="E171" s="16"/>
      <c r="F171" s="4"/>
      <c r="G171" s="4"/>
      <c r="H171" s="4"/>
      <c r="I171" s="4"/>
      <c r="J171" s="8" t="str">
        <f t="shared" si="23"/>
        <v/>
      </c>
      <c r="K171" s="8" t="str">
        <f t="shared" si="24"/>
        <v/>
      </c>
      <c r="L171" s="8" t="str">
        <f t="shared" si="25"/>
        <v/>
      </c>
      <c r="M171" s="8" t="str">
        <f t="shared" si="26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1"/>
        <v/>
      </c>
      <c r="B172" s="4"/>
      <c r="C172" s="4"/>
      <c r="D172" s="2" t="str">
        <f t="shared" si="22"/>
        <v/>
      </c>
      <c r="E172" s="16"/>
      <c r="F172" s="4"/>
      <c r="G172" s="4"/>
      <c r="H172" s="4"/>
      <c r="I172" s="4"/>
      <c r="J172" s="8" t="str">
        <f t="shared" si="23"/>
        <v/>
      </c>
      <c r="K172" s="8" t="str">
        <f t="shared" si="24"/>
        <v/>
      </c>
      <c r="L172" s="8" t="str">
        <f t="shared" si="25"/>
        <v/>
      </c>
      <c r="M172" s="8" t="str">
        <f t="shared" si="26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1"/>
        <v/>
      </c>
      <c r="B173" s="4"/>
      <c r="C173" s="4"/>
      <c r="D173" s="2" t="str">
        <f t="shared" si="22"/>
        <v/>
      </c>
      <c r="E173" s="16"/>
      <c r="F173" s="4"/>
      <c r="G173" s="4"/>
      <c r="H173" s="4"/>
      <c r="I173" s="4"/>
      <c r="J173" s="8" t="str">
        <f t="shared" si="23"/>
        <v/>
      </c>
      <c r="K173" s="8" t="str">
        <f t="shared" si="24"/>
        <v/>
      </c>
      <c r="L173" s="8" t="str">
        <f t="shared" si="25"/>
        <v/>
      </c>
      <c r="M173" s="8" t="str">
        <f t="shared" si="26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1"/>
        <v/>
      </c>
      <c r="B174" s="4"/>
      <c r="C174" s="4"/>
      <c r="D174" s="2" t="str">
        <f t="shared" si="22"/>
        <v/>
      </c>
      <c r="E174" s="16"/>
      <c r="F174" s="4"/>
      <c r="G174" s="4"/>
      <c r="H174" s="4"/>
      <c r="I174" s="4"/>
      <c r="J174" s="8" t="str">
        <f t="shared" si="23"/>
        <v/>
      </c>
      <c r="K174" s="8" t="str">
        <f t="shared" si="24"/>
        <v/>
      </c>
      <c r="L174" s="8" t="str">
        <f t="shared" si="25"/>
        <v/>
      </c>
      <c r="M174" s="8" t="str">
        <f t="shared" si="26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1"/>
        <v/>
      </c>
      <c r="B175" s="4"/>
      <c r="C175" s="4"/>
      <c r="D175" s="2" t="str">
        <f t="shared" si="22"/>
        <v/>
      </c>
      <c r="E175" s="2"/>
      <c r="F175" s="4"/>
      <c r="G175" s="4"/>
      <c r="H175" s="4"/>
      <c r="I175" s="4"/>
      <c r="J175" s="8" t="str">
        <f t="shared" si="23"/>
        <v/>
      </c>
      <c r="K175" s="8" t="str">
        <f t="shared" si="24"/>
        <v/>
      </c>
      <c r="L175" s="8" t="str">
        <f t="shared" si="25"/>
        <v/>
      </c>
      <c r="M175" s="8" t="str">
        <f t="shared" si="26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1"/>
        <v/>
      </c>
      <c r="B176" s="4"/>
      <c r="C176" s="4"/>
      <c r="D176" s="2" t="str">
        <f t="shared" si="22"/>
        <v/>
      </c>
      <c r="E176" s="2"/>
      <c r="F176" s="4"/>
      <c r="G176" s="4"/>
      <c r="H176" s="4"/>
      <c r="I176" s="4"/>
      <c r="J176" s="8" t="str">
        <f t="shared" si="23"/>
        <v/>
      </c>
      <c r="K176" s="8" t="str">
        <f t="shared" si="24"/>
        <v/>
      </c>
      <c r="L176" s="8" t="str">
        <f t="shared" si="25"/>
        <v/>
      </c>
      <c r="M176" s="8" t="str">
        <f t="shared" si="26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1"/>
        <v/>
      </c>
      <c r="B177" s="4"/>
      <c r="C177" s="4"/>
      <c r="D177" s="2" t="str">
        <f t="shared" si="22"/>
        <v/>
      </c>
      <c r="E177" s="2"/>
      <c r="F177" s="4"/>
      <c r="G177" s="4"/>
      <c r="H177" s="4"/>
      <c r="I177" s="4"/>
      <c r="J177" s="8" t="str">
        <f t="shared" si="23"/>
        <v/>
      </c>
      <c r="K177" s="8" t="str">
        <f t="shared" si="24"/>
        <v/>
      </c>
      <c r="L177" s="8" t="str">
        <f t="shared" si="25"/>
        <v/>
      </c>
      <c r="M177" s="8" t="str">
        <f t="shared" si="26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1"/>
        <v/>
      </c>
      <c r="B178" s="4"/>
      <c r="C178" s="4"/>
      <c r="D178" s="2" t="str">
        <f t="shared" si="22"/>
        <v/>
      </c>
      <c r="E178" s="2"/>
      <c r="F178" s="4"/>
      <c r="G178" s="4"/>
      <c r="H178" s="4"/>
      <c r="I178" s="4"/>
      <c r="J178" s="8" t="str">
        <f t="shared" si="23"/>
        <v/>
      </c>
      <c r="K178" s="8" t="str">
        <f t="shared" si="24"/>
        <v/>
      </c>
      <c r="L178" s="8" t="str">
        <f t="shared" si="25"/>
        <v/>
      </c>
      <c r="M178" s="8" t="str">
        <f t="shared" si="26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1"/>
        <v/>
      </c>
      <c r="B179" s="4"/>
      <c r="C179" s="4"/>
      <c r="D179" s="2" t="str">
        <f t="shared" si="22"/>
        <v/>
      </c>
      <c r="E179" s="2"/>
      <c r="F179" s="4"/>
      <c r="G179" s="4"/>
      <c r="H179" s="4"/>
      <c r="I179" s="4"/>
      <c r="J179" s="8" t="str">
        <f t="shared" si="23"/>
        <v/>
      </c>
      <c r="K179" s="8" t="str">
        <f t="shared" si="24"/>
        <v/>
      </c>
      <c r="L179" s="8" t="str">
        <f t="shared" si="25"/>
        <v/>
      </c>
      <c r="M179" s="8" t="str">
        <f t="shared" si="26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1"/>
        <v/>
      </c>
      <c r="B180" s="4"/>
      <c r="C180" s="4"/>
      <c r="D180" s="2" t="str">
        <f t="shared" si="22"/>
        <v/>
      </c>
      <c r="E180" s="2"/>
      <c r="F180" s="4"/>
      <c r="G180" s="4"/>
      <c r="H180" s="4"/>
      <c r="I180" s="4"/>
      <c r="J180" s="8" t="str">
        <f t="shared" si="23"/>
        <v/>
      </c>
      <c r="K180" s="8" t="str">
        <f t="shared" si="24"/>
        <v/>
      </c>
      <c r="L180" s="8" t="str">
        <f t="shared" si="25"/>
        <v/>
      </c>
      <c r="M180" s="8" t="str">
        <f t="shared" si="26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1"/>
        <v/>
      </c>
      <c r="B181" s="4"/>
      <c r="C181" s="4"/>
      <c r="D181" s="2" t="str">
        <f t="shared" si="22"/>
        <v/>
      </c>
      <c r="E181" s="2"/>
      <c r="F181" s="4"/>
      <c r="G181" s="4"/>
      <c r="H181" s="4"/>
      <c r="I181" s="4"/>
      <c r="J181" s="8" t="str">
        <f t="shared" si="23"/>
        <v/>
      </c>
      <c r="K181" s="8" t="str">
        <f t="shared" si="24"/>
        <v/>
      </c>
      <c r="L181" s="8" t="str">
        <f t="shared" si="25"/>
        <v/>
      </c>
      <c r="M181" s="8" t="str">
        <f t="shared" si="26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1"/>
        <v/>
      </c>
      <c r="B182" s="4"/>
      <c r="C182" s="4"/>
      <c r="D182" s="2" t="str">
        <f t="shared" si="22"/>
        <v/>
      </c>
      <c r="E182" s="2"/>
      <c r="F182" s="4"/>
      <c r="G182" s="4"/>
      <c r="H182" s="4"/>
      <c r="I182" s="4"/>
      <c r="J182" s="8" t="str">
        <f t="shared" si="23"/>
        <v/>
      </c>
      <c r="K182" s="8" t="str">
        <f t="shared" si="24"/>
        <v/>
      </c>
      <c r="L182" s="8" t="str">
        <f t="shared" si="25"/>
        <v/>
      </c>
      <c r="M182" s="8" t="str">
        <f t="shared" si="26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1"/>
        <v/>
      </c>
      <c r="B183" s="4"/>
      <c r="C183" s="4"/>
      <c r="D183" s="2" t="str">
        <f t="shared" si="22"/>
        <v/>
      </c>
      <c r="E183" s="2"/>
      <c r="F183" s="4"/>
      <c r="G183" s="4"/>
      <c r="H183" s="4"/>
      <c r="I183" s="4"/>
      <c r="J183" s="8" t="str">
        <f t="shared" si="23"/>
        <v/>
      </c>
      <c r="K183" s="8" t="str">
        <f t="shared" si="24"/>
        <v/>
      </c>
      <c r="L183" s="8" t="str">
        <f t="shared" si="25"/>
        <v/>
      </c>
      <c r="M183" s="8" t="str">
        <f t="shared" si="26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1"/>
        <v/>
      </c>
      <c r="B184" s="4"/>
      <c r="C184" s="4"/>
      <c r="D184" s="2" t="str">
        <f t="shared" si="22"/>
        <v/>
      </c>
      <c r="E184" s="2"/>
      <c r="F184" s="4"/>
      <c r="G184" s="4"/>
      <c r="H184" s="4"/>
      <c r="I184" s="4"/>
      <c r="J184" s="8" t="str">
        <f t="shared" si="23"/>
        <v/>
      </c>
      <c r="K184" s="8" t="str">
        <f t="shared" si="24"/>
        <v/>
      </c>
      <c r="L184" s="8" t="str">
        <f t="shared" si="25"/>
        <v/>
      </c>
      <c r="M184" s="8" t="str">
        <f t="shared" si="26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1"/>
        <v/>
      </c>
      <c r="B185" s="4"/>
      <c r="C185" s="4"/>
      <c r="D185" s="2" t="str">
        <f t="shared" si="22"/>
        <v/>
      </c>
      <c r="E185" s="2"/>
      <c r="F185" s="4"/>
      <c r="G185" s="4"/>
      <c r="H185" s="4"/>
      <c r="I185" s="4"/>
      <c r="J185" s="8" t="str">
        <f t="shared" si="23"/>
        <v/>
      </c>
      <c r="K185" s="8" t="str">
        <f t="shared" si="24"/>
        <v/>
      </c>
      <c r="L185" s="8" t="str">
        <f t="shared" si="25"/>
        <v/>
      </c>
      <c r="M185" s="8" t="str">
        <f t="shared" si="26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1"/>
        <v/>
      </c>
      <c r="B186" s="4"/>
      <c r="C186" s="4"/>
      <c r="D186" s="2" t="str">
        <f t="shared" si="22"/>
        <v/>
      </c>
      <c r="E186" s="2"/>
      <c r="F186" s="4"/>
      <c r="G186" s="4"/>
      <c r="H186" s="4"/>
      <c r="I186" s="4"/>
      <c r="J186" s="8" t="str">
        <f t="shared" si="23"/>
        <v/>
      </c>
      <c r="K186" s="8" t="str">
        <f t="shared" si="24"/>
        <v/>
      </c>
      <c r="L186" s="8" t="str">
        <f t="shared" si="25"/>
        <v/>
      </c>
      <c r="M186" s="8" t="str">
        <f t="shared" si="26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1"/>
        <v/>
      </c>
      <c r="B187" s="4"/>
      <c r="C187" s="4"/>
      <c r="D187" s="2" t="str">
        <f t="shared" si="22"/>
        <v/>
      </c>
      <c r="E187" s="2"/>
      <c r="F187" s="4"/>
      <c r="G187" s="4"/>
      <c r="H187" s="4"/>
      <c r="I187" s="4"/>
      <c r="J187" s="8" t="str">
        <f t="shared" si="23"/>
        <v/>
      </c>
      <c r="K187" s="8" t="str">
        <f t="shared" si="24"/>
        <v/>
      </c>
      <c r="L187" s="8" t="str">
        <f t="shared" si="25"/>
        <v/>
      </c>
      <c r="M187" s="8" t="str">
        <f t="shared" si="26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1"/>
        <v/>
      </c>
      <c r="B188" s="4"/>
      <c r="C188" s="4"/>
      <c r="D188" s="2" t="str">
        <f t="shared" si="22"/>
        <v/>
      </c>
      <c r="E188" s="2"/>
      <c r="F188" s="4"/>
      <c r="G188" s="4"/>
      <c r="H188" s="4"/>
      <c r="I188" s="4"/>
      <c r="J188" s="8" t="str">
        <f t="shared" si="23"/>
        <v/>
      </c>
      <c r="K188" s="8" t="str">
        <f t="shared" si="24"/>
        <v/>
      </c>
      <c r="L188" s="8" t="str">
        <f t="shared" si="25"/>
        <v/>
      </c>
      <c r="M188" s="8" t="str">
        <f t="shared" si="26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1"/>
        <v/>
      </c>
      <c r="B189" s="4"/>
      <c r="C189" s="4"/>
      <c r="D189" s="2" t="str">
        <f t="shared" si="22"/>
        <v/>
      </c>
      <c r="E189" s="2"/>
      <c r="F189" s="4"/>
      <c r="G189" s="4"/>
      <c r="H189" s="4"/>
      <c r="I189" s="4"/>
      <c r="J189" s="8" t="str">
        <f t="shared" si="23"/>
        <v/>
      </c>
      <c r="K189" s="8" t="str">
        <f t="shared" si="24"/>
        <v/>
      </c>
      <c r="L189" s="8" t="str">
        <f t="shared" si="25"/>
        <v/>
      </c>
      <c r="M189" s="8" t="str">
        <f t="shared" si="26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7">IF(C190="","",P190)</f>
        <v/>
      </c>
      <c r="B190" s="4"/>
      <c r="C190" s="4"/>
      <c r="D190" s="2" t="str">
        <f t="shared" ref="D190:D253" si="28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29">IF(G190="","",ROUND((F190*$J$3)+(G190*$J$4),0))</f>
        <v/>
      </c>
      <c r="K190" s="8" t="str">
        <f t="shared" si="24"/>
        <v/>
      </c>
      <c r="L190" s="8" t="str">
        <f t="shared" si="25"/>
        <v/>
      </c>
      <c r="M190" s="8" t="str">
        <f t="shared" si="26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7"/>
        <v/>
      </c>
      <c r="B191" s="4"/>
      <c r="C191" s="4"/>
      <c r="D191" s="2" t="str">
        <f t="shared" si="28"/>
        <v/>
      </c>
      <c r="E191" s="2"/>
      <c r="F191" s="4"/>
      <c r="G191" s="4"/>
      <c r="H191" s="4"/>
      <c r="I191" s="4"/>
      <c r="J191" s="8" t="str">
        <f t="shared" si="29"/>
        <v/>
      </c>
      <c r="K191" s="8" t="str">
        <f t="shared" ref="K191:K254" si="30">IF(J191&lt;20.5,"",J191)</f>
        <v/>
      </c>
      <c r="L191" s="8" t="str">
        <f t="shared" ref="L191:L254" si="31">IF(K191="","",(((K191-$K$6)/$K$5)*10)+50)</f>
        <v/>
      </c>
      <c r="M191" s="8" t="str">
        <f t="shared" ref="M191:M254" si="32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7"/>
        <v/>
      </c>
      <c r="B192" s="4"/>
      <c r="C192" s="4"/>
      <c r="D192" s="2" t="str">
        <f t="shared" si="28"/>
        <v/>
      </c>
      <c r="E192" s="2"/>
      <c r="F192" s="4"/>
      <c r="G192" s="4"/>
      <c r="H192" s="4"/>
      <c r="I192" s="4"/>
      <c r="J192" s="8" t="str">
        <f t="shared" si="29"/>
        <v/>
      </c>
      <c r="K192" s="8" t="str">
        <f t="shared" si="30"/>
        <v/>
      </c>
      <c r="L192" s="8" t="str">
        <f t="shared" si="31"/>
        <v/>
      </c>
      <c r="M192" s="8" t="str">
        <f t="shared" si="32"/>
        <v/>
      </c>
      <c r="P192" s="10">
        <v>195</v>
      </c>
    </row>
    <row r="193" spans="1:16">
      <c r="A193" s="1" t="str">
        <f t="shared" si="27"/>
        <v/>
      </c>
      <c r="B193" s="4"/>
      <c r="C193" s="4"/>
      <c r="D193" s="2" t="str">
        <f t="shared" si="28"/>
        <v/>
      </c>
      <c r="E193" s="2"/>
      <c r="F193" s="4"/>
      <c r="G193" s="4"/>
      <c r="H193" s="4"/>
      <c r="I193" s="4"/>
      <c r="J193" s="8" t="str">
        <f t="shared" si="29"/>
        <v/>
      </c>
      <c r="K193" s="8" t="str">
        <f t="shared" si="30"/>
        <v/>
      </c>
      <c r="L193" s="8" t="str">
        <f t="shared" si="31"/>
        <v/>
      </c>
      <c r="M193" s="8" t="str">
        <f t="shared" si="32"/>
        <v/>
      </c>
      <c r="P193" s="10">
        <v>196</v>
      </c>
    </row>
    <row r="194" spans="1:16">
      <c r="A194" s="1" t="str">
        <f t="shared" si="27"/>
        <v/>
      </c>
      <c r="B194" s="4"/>
      <c r="C194" s="4"/>
      <c r="D194" s="2" t="str">
        <f t="shared" si="28"/>
        <v/>
      </c>
      <c r="E194" s="2"/>
      <c r="F194" s="4"/>
      <c r="G194" s="4"/>
      <c r="H194" s="4"/>
      <c r="I194" s="4"/>
      <c r="J194" s="8" t="str">
        <f t="shared" si="29"/>
        <v/>
      </c>
      <c r="K194" s="8" t="str">
        <f t="shared" si="30"/>
        <v/>
      </c>
      <c r="L194" s="8" t="str">
        <f t="shared" si="31"/>
        <v/>
      </c>
      <c r="M194" s="8" t="str">
        <f t="shared" si="32"/>
        <v/>
      </c>
      <c r="P194" s="10">
        <v>197</v>
      </c>
    </row>
    <row r="195" spans="1:16">
      <c r="A195" s="1" t="str">
        <f t="shared" si="27"/>
        <v/>
      </c>
      <c r="B195" s="4"/>
      <c r="C195" s="4"/>
      <c r="D195" s="2" t="str">
        <f t="shared" si="28"/>
        <v/>
      </c>
      <c r="E195" s="2"/>
      <c r="F195" s="4"/>
      <c r="G195" s="4"/>
      <c r="H195" s="4"/>
      <c r="I195" s="4"/>
      <c r="J195" s="8" t="str">
        <f t="shared" si="29"/>
        <v/>
      </c>
      <c r="K195" s="8" t="str">
        <f t="shared" si="30"/>
        <v/>
      </c>
      <c r="L195" s="8" t="str">
        <f t="shared" si="31"/>
        <v/>
      </c>
      <c r="M195" s="8" t="str">
        <f t="shared" si="32"/>
        <v/>
      </c>
      <c r="P195" s="10">
        <v>198</v>
      </c>
    </row>
    <row r="196" spans="1:16">
      <c r="A196" s="1" t="str">
        <f t="shared" si="27"/>
        <v/>
      </c>
      <c r="B196" s="4"/>
      <c r="C196" s="4"/>
      <c r="D196" s="2" t="str">
        <f t="shared" si="28"/>
        <v/>
      </c>
      <c r="E196" s="2"/>
      <c r="F196" s="4"/>
      <c r="G196" s="4"/>
      <c r="H196" s="4"/>
      <c r="I196" s="4"/>
      <c r="J196" s="8" t="str">
        <f t="shared" si="29"/>
        <v/>
      </c>
      <c r="K196" s="8" t="str">
        <f t="shared" si="30"/>
        <v/>
      </c>
      <c r="L196" s="8" t="str">
        <f t="shared" si="31"/>
        <v/>
      </c>
      <c r="M196" s="8" t="str">
        <f t="shared" si="32"/>
        <v/>
      </c>
      <c r="P196" s="10">
        <v>199</v>
      </c>
    </row>
    <row r="197" spans="1:16">
      <c r="A197" s="1" t="str">
        <f t="shared" si="27"/>
        <v/>
      </c>
      <c r="B197" s="4"/>
      <c r="C197" s="4"/>
      <c r="D197" s="2" t="str">
        <f t="shared" si="28"/>
        <v/>
      </c>
      <c r="E197" s="2"/>
      <c r="F197" s="4"/>
      <c r="G197" s="4"/>
      <c r="H197" s="4"/>
      <c r="I197" s="4"/>
      <c r="J197" s="8" t="str">
        <f t="shared" si="29"/>
        <v/>
      </c>
      <c r="K197" s="8" t="str">
        <f t="shared" si="30"/>
        <v/>
      </c>
      <c r="L197" s="8" t="str">
        <f t="shared" si="31"/>
        <v/>
      </c>
      <c r="M197" s="8" t="str">
        <f t="shared" si="32"/>
        <v/>
      </c>
      <c r="P197" s="10">
        <v>200</v>
      </c>
    </row>
    <row r="198" spans="1:16">
      <c r="A198" s="1" t="str">
        <f t="shared" si="27"/>
        <v/>
      </c>
      <c r="B198" s="4"/>
      <c r="C198" s="4"/>
      <c r="D198" s="2" t="str">
        <f t="shared" si="28"/>
        <v/>
      </c>
      <c r="E198" s="2"/>
      <c r="F198" s="4"/>
      <c r="G198" s="4"/>
      <c r="H198" s="4"/>
      <c r="I198" s="4"/>
      <c r="J198" s="8" t="str">
        <f t="shared" si="29"/>
        <v/>
      </c>
      <c r="K198" s="8" t="str">
        <f t="shared" si="30"/>
        <v/>
      </c>
      <c r="L198" s="8" t="str">
        <f t="shared" si="31"/>
        <v/>
      </c>
      <c r="M198" s="8" t="str">
        <f t="shared" si="32"/>
        <v/>
      </c>
      <c r="P198" s="10">
        <v>201</v>
      </c>
    </row>
    <row r="199" spans="1:16">
      <c r="A199" s="1" t="str">
        <f t="shared" si="27"/>
        <v/>
      </c>
      <c r="B199" s="4"/>
      <c r="C199" s="4"/>
      <c r="D199" s="2" t="str">
        <f t="shared" si="28"/>
        <v/>
      </c>
      <c r="E199" s="2"/>
      <c r="F199" s="4"/>
      <c r="G199" s="4"/>
      <c r="H199" s="4"/>
      <c r="I199" s="4"/>
      <c r="J199" s="8" t="str">
        <f t="shared" si="29"/>
        <v/>
      </c>
      <c r="K199" s="8" t="str">
        <f t="shared" si="30"/>
        <v/>
      </c>
      <c r="L199" s="8" t="str">
        <f t="shared" si="31"/>
        <v/>
      </c>
      <c r="M199" s="8" t="str">
        <f t="shared" si="32"/>
        <v/>
      </c>
      <c r="P199" s="10">
        <v>202</v>
      </c>
    </row>
    <row r="200" spans="1:16">
      <c r="A200" s="1" t="str">
        <f t="shared" si="27"/>
        <v/>
      </c>
      <c r="B200" s="4"/>
      <c r="C200" s="4"/>
      <c r="D200" s="2" t="str">
        <f t="shared" si="28"/>
        <v/>
      </c>
      <c r="E200" s="2"/>
      <c r="F200" s="4"/>
      <c r="G200" s="4"/>
      <c r="H200" s="4"/>
      <c r="I200" s="4"/>
      <c r="J200" s="8" t="str">
        <f t="shared" si="29"/>
        <v/>
      </c>
      <c r="K200" s="8" t="str">
        <f t="shared" si="30"/>
        <v/>
      </c>
      <c r="L200" s="8" t="str">
        <f t="shared" si="31"/>
        <v/>
      </c>
      <c r="M200" s="8" t="str">
        <f t="shared" si="32"/>
        <v/>
      </c>
      <c r="P200" s="10">
        <v>203</v>
      </c>
    </row>
    <row r="201" spans="1:16">
      <c r="A201" s="1" t="str">
        <f t="shared" si="27"/>
        <v/>
      </c>
      <c r="B201" s="4"/>
      <c r="C201" s="4"/>
      <c r="D201" s="2" t="str">
        <f t="shared" si="28"/>
        <v/>
      </c>
      <c r="E201" s="2"/>
      <c r="F201" s="4"/>
      <c r="G201" s="4"/>
      <c r="H201" s="4"/>
      <c r="I201" s="4"/>
      <c r="J201" s="8" t="str">
        <f t="shared" si="29"/>
        <v/>
      </c>
      <c r="K201" s="8" t="str">
        <f t="shared" si="30"/>
        <v/>
      </c>
      <c r="L201" s="8" t="str">
        <f t="shared" si="31"/>
        <v/>
      </c>
      <c r="M201" s="8" t="str">
        <f t="shared" si="32"/>
        <v/>
      </c>
      <c r="P201" s="10">
        <v>204</v>
      </c>
    </row>
    <row r="202" spans="1:16">
      <c r="A202" s="1" t="str">
        <f t="shared" si="27"/>
        <v/>
      </c>
      <c r="B202" s="4"/>
      <c r="C202" s="4"/>
      <c r="D202" s="2" t="str">
        <f t="shared" si="28"/>
        <v/>
      </c>
      <c r="E202" s="2"/>
      <c r="F202" s="4"/>
      <c r="G202" s="4"/>
      <c r="H202" s="4"/>
      <c r="I202" s="4"/>
      <c r="J202" s="8" t="str">
        <f t="shared" si="29"/>
        <v/>
      </c>
      <c r="K202" s="8" t="str">
        <f t="shared" si="30"/>
        <v/>
      </c>
      <c r="L202" s="8" t="str">
        <f t="shared" si="31"/>
        <v/>
      </c>
      <c r="M202" s="8" t="str">
        <f t="shared" si="32"/>
        <v/>
      </c>
      <c r="P202" s="10">
        <v>205</v>
      </c>
    </row>
    <row r="203" spans="1:16">
      <c r="A203" s="1" t="str">
        <f t="shared" si="27"/>
        <v/>
      </c>
      <c r="B203" s="4"/>
      <c r="C203" s="4"/>
      <c r="D203" s="2" t="str">
        <f t="shared" si="28"/>
        <v/>
      </c>
      <c r="E203" s="2"/>
      <c r="F203" s="4"/>
      <c r="G203" s="4"/>
      <c r="H203" s="4"/>
      <c r="I203" s="4"/>
      <c r="J203" s="8" t="str">
        <f t="shared" si="29"/>
        <v/>
      </c>
      <c r="K203" s="8" t="str">
        <f t="shared" si="30"/>
        <v/>
      </c>
      <c r="L203" s="8" t="str">
        <f t="shared" si="31"/>
        <v/>
      </c>
      <c r="M203" s="8" t="str">
        <f t="shared" si="32"/>
        <v/>
      </c>
      <c r="P203" s="10">
        <v>206</v>
      </c>
    </row>
    <row r="204" spans="1:16">
      <c r="A204" s="1" t="str">
        <f t="shared" si="27"/>
        <v/>
      </c>
      <c r="B204" s="4"/>
      <c r="C204" s="4"/>
      <c r="D204" s="2" t="str">
        <f t="shared" si="28"/>
        <v/>
      </c>
      <c r="E204" s="2"/>
      <c r="F204" s="4"/>
      <c r="G204" s="4"/>
      <c r="H204" s="4"/>
      <c r="I204" s="4"/>
      <c r="J204" s="8" t="str">
        <f t="shared" si="29"/>
        <v/>
      </c>
      <c r="K204" s="8" t="str">
        <f t="shared" si="30"/>
        <v/>
      </c>
      <c r="L204" s="8" t="str">
        <f t="shared" si="31"/>
        <v/>
      </c>
      <c r="M204" s="8" t="str">
        <f t="shared" si="32"/>
        <v/>
      </c>
      <c r="P204" s="10">
        <v>207</v>
      </c>
    </row>
    <row r="205" spans="1:16">
      <c r="A205" s="1" t="str">
        <f t="shared" si="27"/>
        <v/>
      </c>
      <c r="B205" s="4"/>
      <c r="C205" s="4"/>
      <c r="D205" s="2" t="str">
        <f t="shared" si="28"/>
        <v/>
      </c>
      <c r="E205" s="2"/>
      <c r="F205" s="4"/>
      <c r="G205" s="4"/>
      <c r="H205" s="4"/>
      <c r="I205" s="4"/>
      <c r="J205" s="8" t="str">
        <f t="shared" si="29"/>
        <v/>
      </c>
      <c r="K205" s="8" t="str">
        <f t="shared" si="30"/>
        <v/>
      </c>
      <c r="L205" s="8" t="str">
        <f t="shared" si="31"/>
        <v/>
      </c>
      <c r="M205" s="8" t="str">
        <f t="shared" si="32"/>
        <v/>
      </c>
      <c r="P205" s="10">
        <v>208</v>
      </c>
    </row>
    <row r="206" spans="1:16">
      <c r="A206" s="1" t="str">
        <f t="shared" si="27"/>
        <v/>
      </c>
      <c r="B206" s="4"/>
      <c r="C206" s="4"/>
      <c r="D206" s="2" t="str">
        <f t="shared" si="28"/>
        <v/>
      </c>
      <c r="E206" s="2"/>
      <c r="F206" s="4"/>
      <c r="G206" s="4"/>
      <c r="H206" s="4"/>
      <c r="I206" s="4"/>
      <c r="J206" s="8" t="str">
        <f t="shared" si="29"/>
        <v/>
      </c>
      <c r="K206" s="8" t="str">
        <f t="shared" si="30"/>
        <v/>
      </c>
      <c r="L206" s="8" t="str">
        <f t="shared" si="31"/>
        <v/>
      </c>
      <c r="M206" s="8" t="str">
        <f t="shared" si="32"/>
        <v/>
      </c>
      <c r="P206" s="10">
        <v>209</v>
      </c>
    </row>
    <row r="207" spans="1:16">
      <c r="A207" s="1" t="str">
        <f t="shared" si="27"/>
        <v/>
      </c>
      <c r="B207" s="4"/>
      <c r="C207" s="4"/>
      <c r="D207" s="2" t="str">
        <f t="shared" si="28"/>
        <v/>
      </c>
      <c r="E207" s="2"/>
      <c r="F207" s="4"/>
      <c r="G207" s="4"/>
      <c r="H207" s="4"/>
      <c r="I207" s="4"/>
      <c r="J207" s="8" t="str">
        <f t="shared" si="29"/>
        <v/>
      </c>
      <c r="K207" s="8" t="str">
        <f t="shared" si="30"/>
        <v/>
      </c>
      <c r="L207" s="8" t="str">
        <f t="shared" si="31"/>
        <v/>
      </c>
      <c r="M207" s="8" t="str">
        <f t="shared" si="32"/>
        <v/>
      </c>
      <c r="P207" s="10">
        <v>210</v>
      </c>
    </row>
    <row r="208" spans="1:16">
      <c r="A208" s="1" t="str">
        <f t="shared" si="27"/>
        <v/>
      </c>
      <c r="B208" s="4"/>
      <c r="C208" s="4"/>
      <c r="D208" s="2" t="str">
        <f t="shared" si="28"/>
        <v/>
      </c>
      <c r="E208" s="2"/>
      <c r="F208" s="4"/>
      <c r="G208" s="4"/>
      <c r="H208" s="4"/>
      <c r="I208" s="4"/>
      <c r="J208" s="8" t="str">
        <f t="shared" si="29"/>
        <v/>
      </c>
      <c r="K208" s="8" t="str">
        <f t="shared" si="30"/>
        <v/>
      </c>
      <c r="L208" s="8" t="str">
        <f t="shared" si="31"/>
        <v/>
      </c>
      <c r="M208" s="8" t="str">
        <f t="shared" si="32"/>
        <v/>
      </c>
      <c r="P208" s="10">
        <v>211</v>
      </c>
    </row>
    <row r="209" spans="1:16">
      <c r="A209" s="1" t="str">
        <f t="shared" si="27"/>
        <v/>
      </c>
      <c r="B209" s="4"/>
      <c r="C209" s="4"/>
      <c r="D209" s="2" t="str">
        <f t="shared" si="28"/>
        <v/>
      </c>
      <c r="E209" s="2"/>
      <c r="F209" s="4"/>
      <c r="G209" s="4"/>
      <c r="H209" s="4"/>
      <c r="I209" s="4"/>
      <c r="J209" s="8" t="str">
        <f t="shared" si="29"/>
        <v/>
      </c>
      <c r="K209" s="8" t="str">
        <f t="shared" si="30"/>
        <v/>
      </c>
      <c r="L209" s="8" t="str">
        <f t="shared" si="31"/>
        <v/>
      </c>
      <c r="M209" s="8" t="str">
        <f t="shared" si="32"/>
        <v/>
      </c>
      <c r="P209" s="10">
        <v>212</v>
      </c>
    </row>
    <row r="210" spans="1:16">
      <c r="A210" s="1" t="str">
        <f t="shared" si="27"/>
        <v/>
      </c>
      <c r="B210" s="4"/>
      <c r="C210" s="4"/>
      <c r="D210" s="2" t="str">
        <f t="shared" si="28"/>
        <v/>
      </c>
      <c r="E210" s="2"/>
      <c r="F210" s="4"/>
      <c r="G210" s="4"/>
      <c r="H210" s="4"/>
      <c r="I210" s="4"/>
      <c r="J210" s="8" t="str">
        <f t="shared" si="29"/>
        <v/>
      </c>
      <c r="K210" s="8" t="str">
        <f t="shared" si="30"/>
        <v/>
      </c>
      <c r="L210" s="8" t="str">
        <f t="shared" si="31"/>
        <v/>
      </c>
      <c r="M210" s="8" t="str">
        <f t="shared" si="32"/>
        <v/>
      </c>
      <c r="P210" s="10">
        <v>213</v>
      </c>
    </row>
    <row r="211" spans="1:16">
      <c r="A211" s="1" t="str">
        <f t="shared" si="27"/>
        <v/>
      </c>
      <c r="B211" s="4"/>
      <c r="C211" s="4"/>
      <c r="D211" s="2" t="str">
        <f t="shared" si="28"/>
        <v/>
      </c>
      <c r="E211" s="2"/>
      <c r="F211" s="4"/>
      <c r="G211" s="4"/>
      <c r="H211" s="4"/>
      <c r="I211" s="4"/>
      <c r="J211" s="8" t="str">
        <f t="shared" si="29"/>
        <v/>
      </c>
      <c r="K211" s="8" t="str">
        <f t="shared" si="30"/>
        <v/>
      </c>
      <c r="L211" s="8" t="str">
        <f t="shared" si="31"/>
        <v/>
      </c>
      <c r="M211" s="8" t="str">
        <f t="shared" si="32"/>
        <v/>
      </c>
      <c r="P211" s="10">
        <v>214</v>
      </c>
    </row>
    <row r="212" spans="1:16">
      <c r="A212" s="1" t="str">
        <f t="shared" si="27"/>
        <v/>
      </c>
      <c r="B212" s="4"/>
      <c r="C212" s="4"/>
      <c r="D212" s="2" t="str">
        <f t="shared" si="28"/>
        <v/>
      </c>
      <c r="E212" s="2"/>
      <c r="F212" s="4"/>
      <c r="G212" s="4"/>
      <c r="H212" s="4"/>
      <c r="I212" s="4"/>
      <c r="J212" s="8" t="str">
        <f t="shared" si="29"/>
        <v/>
      </c>
      <c r="K212" s="8" t="str">
        <f t="shared" si="30"/>
        <v/>
      </c>
      <c r="L212" s="8" t="str">
        <f t="shared" si="31"/>
        <v/>
      </c>
      <c r="M212" s="8" t="str">
        <f t="shared" si="32"/>
        <v/>
      </c>
      <c r="P212" s="10">
        <v>215</v>
      </c>
    </row>
    <row r="213" spans="1:16">
      <c r="A213" s="1" t="str">
        <f t="shared" si="27"/>
        <v/>
      </c>
      <c r="B213" s="4"/>
      <c r="C213" s="4"/>
      <c r="D213" s="2" t="str">
        <f t="shared" si="28"/>
        <v/>
      </c>
      <c r="E213" s="2"/>
      <c r="F213" s="4"/>
      <c r="G213" s="4"/>
      <c r="H213" s="4"/>
      <c r="I213" s="4"/>
      <c r="J213" s="8" t="str">
        <f t="shared" si="29"/>
        <v/>
      </c>
      <c r="K213" s="8" t="str">
        <f t="shared" si="30"/>
        <v/>
      </c>
      <c r="L213" s="8" t="str">
        <f t="shared" si="31"/>
        <v/>
      </c>
      <c r="M213" s="8" t="str">
        <f t="shared" si="32"/>
        <v/>
      </c>
      <c r="P213" s="10">
        <v>216</v>
      </c>
    </row>
    <row r="214" spans="1:16">
      <c r="A214" s="1" t="str">
        <f t="shared" si="27"/>
        <v/>
      </c>
      <c r="B214" s="4"/>
      <c r="C214" s="4"/>
      <c r="D214" s="2" t="str">
        <f t="shared" si="28"/>
        <v/>
      </c>
      <c r="E214" s="2"/>
      <c r="F214" s="4"/>
      <c r="G214" s="4"/>
      <c r="H214" s="4"/>
      <c r="I214" s="4"/>
      <c r="J214" s="8" t="str">
        <f t="shared" si="29"/>
        <v/>
      </c>
      <c r="K214" s="8" t="str">
        <f t="shared" si="30"/>
        <v/>
      </c>
      <c r="L214" s="8" t="str">
        <f t="shared" si="31"/>
        <v/>
      </c>
      <c r="M214" s="8" t="str">
        <f t="shared" si="32"/>
        <v/>
      </c>
      <c r="P214" s="10">
        <v>217</v>
      </c>
    </row>
    <row r="215" spans="1:16">
      <c r="A215" s="1" t="str">
        <f t="shared" si="27"/>
        <v/>
      </c>
      <c r="B215" s="4"/>
      <c r="C215" s="4"/>
      <c r="D215" s="2" t="str">
        <f t="shared" si="28"/>
        <v/>
      </c>
      <c r="E215" s="2"/>
      <c r="F215" s="4"/>
      <c r="G215" s="4"/>
      <c r="H215" s="4"/>
      <c r="I215" s="4"/>
      <c r="J215" s="8" t="str">
        <f t="shared" si="29"/>
        <v/>
      </c>
      <c r="K215" s="8" t="str">
        <f t="shared" si="30"/>
        <v/>
      </c>
      <c r="L215" s="8" t="str">
        <f t="shared" si="31"/>
        <v/>
      </c>
      <c r="M215" s="8" t="str">
        <f t="shared" si="32"/>
        <v/>
      </c>
      <c r="P215" s="10">
        <v>218</v>
      </c>
    </row>
    <row r="216" spans="1:16">
      <c r="A216" s="1" t="str">
        <f t="shared" si="27"/>
        <v/>
      </c>
      <c r="B216" s="4"/>
      <c r="C216" s="4"/>
      <c r="D216" s="2" t="str">
        <f t="shared" si="28"/>
        <v/>
      </c>
      <c r="E216" s="2"/>
      <c r="F216" s="4"/>
      <c r="G216" s="4"/>
      <c r="H216" s="4"/>
      <c r="I216" s="4"/>
      <c r="J216" s="8" t="str">
        <f t="shared" si="29"/>
        <v/>
      </c>
      <c r="K216" s="8" t="str">
        <f t="shared" si="30"/>
        <v/>
      </c>
      <c r="L216" s="8" t="str">
        <f t="shared" si="31"/>
        <v/>
      </c>
      <c r="M216" s="8" t="str">
        <f t="shared" si="32"/>
        <v/>
      </c>
      <c r="P216" s="10">
        <v>219</v>
      </c>
    </row>
    <row r="217" spans="1:16">
      <c r="A217" s="1" t="str">
        <f t="shared" si="27"/>
        <v/>
      </c>
      <c r="B217" s="4"/>
      <c r="C217" s="4"/>
      <c r="D217" s="2" t="str">
        <f t="shared" si="28"/>
        <v/>
      </c>
      <c r="E217" s="2"/>
      <c r="F217" s="4"/>
      <c r="G217" s="4"/>
      <c r="H217" s="4"/>
      <c r="I217" s="4"/>
      <c r="J217" s="8" t="str">
        <f t="shared" si="29"/>
        <v/>
      </c>
      <c r="K217" s="8" t="str">
        <f t="shared" si="30"/>
        <v/>
      </c>
      <c r="L217" s="8" t="str">
        <f t="shared" si="31"/>
        <v/>
      </c>
      <c r="M217" s="8" t="str">
        <f t="shared" si="32"/>
        <v/>
      </c>
      <c r="P217" s="10">
        <v>220</v>
      </c>
    </row>
    <row r="218" spans="1:16">
      <c r="A218" s="1" t="str">
        <f t="shared" si="27"/>
        <v/>
      </c>
      <c r="B218" s="4"/>
      <c r="C218" s="4"/>
      <c r="D218" s="2" t="str">
        <f t="shared" si="28"/>
        <v/>
      </c>
      <c r="E218" s="2"/>
      <c r="F218" s="4"/>
      <c r="G218" s="4"/>
      <c r="H218" s="4"/>
      <c r="I218" s="4"/>
      <c r="J218" s="8" t="str">
        <f t="shared" si="29"/>
        <v/>
      </c>
      <c r="K218" s="8" t="str">
        <f t="shared" si="30"/>
        <v/>
      </c>
      <c r="L218" s="8" t="str">
        <f t="shared" si="31"/>
        <v/>
      </c>
      <c r="M218" s="8" t="str">
        <f t="shared" si="32"/>
        <v/>
      </c>
      <c r="P218" s="10">
        <v>221</v>
      </c>
    </row>
    <row r="219" spans="1:16">
      <c r="A219" s="1" t="str">
        <f t="shared" si="27"/>
        <v/>
      </c>
      <c r="B219" s="4"/>
      <c r="C219" s="4"/>
      <c r="D219" s="2" t="str">
        <f t="shared" si="28"/>
        <v/>
      </c>
      <c r="E219" s="2"/>
      <c r="F219" s="4"/>
      <c r="G219" s="4"/>
      <c r="H219" s="4"/>
      <c r="I219" s="4"/>
      <c r="J219" s="8" t="str">
        <f t="shared" si="29"/>
        <v/>
      </c>
      <c r="K219" s="8" t="str">
        <f t="shared" si="30"/>
        <v/>
      </c>
      <c r="L219" s="8" t="str">
        <f t="shared" si="31"/>
        <v/>
      </c>
      <c r="M219" s="8" t="str">
        <f t="shared" si="32"/>
        <v/>
      </c>
      <c r="P219" s="10">
        <v>222</v>
      </c>
    </row>
    <row r="220" spans="1:16">
      <c r="A220" s="1" t="str">
        <f t="shared" si="27"/>
        <v/>
      </c>
      <c r="B220" s="4"/>
      <c r="C220" s="4"/>
      <c r="D220" s="2" t="str">
        <f t="shared" si="28"/>
        <v/>
      </c>
      <c r="E220" s="2"/>
      <c r="F220" s="4"/>
      <c r="G220" s="4"/>
      <c r="H220" s="4"/>
      <c r="I220" s="4"/>
      <c r="J220" s="8" t="str">
        <f t="shared" si="29"/>
        <v/>
      </c>
      <c r="K220" s="8" t="str">
        <f t="shared" si="30"/>
        <v/>
      </c>
      <c r="L220" s="8" t="str">
        <f t="shared" si="31"/>
        <v/>
      </c>
      <c r="M220" s="8" t="str">
        <f t="shared" si="32"/>
        <v/>
      </c>
      <c r="P220" s="10">
        <v>223</v>
      </c>
    </row>
    <row r="221" spans="1:16">
      <c r="A221" s="1" t="str">
        <f t="shared" si="27"/>
        <v/>
      </c>
      <c r="B221" s="4"/>
      <c r="C221" s="4"/>
      <c r="D221" s="2" t="str">
        <f t="shared" si="28"/>
        <v/>
      </c>
      <c r="E221" s="2"/>
      <c r="F221" s="4"/>
      <c r="G221" s="4"/>
      <c r="H221" s="4"/>
      <c r="I221" s="4"/>
      <c r="J221" s="8" t="str">
        <f t="shared" si="29"/>
        <v/>
      </c>
      <c r="K221" s="8" t="str">
        <f t="shared" si="30"/>
        <v/>
      </c>
      <c r="L221" s="8" t="str">
        <f t="shared" si="31"/>
        <v/>
      </c>
      <c r="M221" s="8" t="str">
        <f t="shared" si="32"/>
        <v/>
      </c>
      <c r="P221" s="10">
        <v>224</v>
      </c>
    </row>
    <row r="222" spans="1:16">
      <c r="A222" s="1" t="str">
        <f t="shared" si="27"/>
        <v/>
      </c>
      <c r="B222" s="4"/>
      <c r="C222" s="4"/>
      <c r="D222" s="2" t="str">
        <f t="shared" si="28"/>
        <v/>
      </c>
      <c r="E222" s="2"/>
      <c r="F222" s="4"/>
      <c r="G222" s="4"/>
      <c r="H222" s="4"/>
      <c r="I222" s="4"/>
      <c r="J222" s="8" t="str">
        <f t="shared" si="29"/>
        <v/>
      </c>
      <c r="K222" s="8" t="str">
        <f t="shared" si="30"/>
        <v/>
      </c>
      <c r="L222" s="8" t="str">
        <f t="shared" si="31"/>
        <v/>
      </c>
      <c r="M222" s="8" t="str">
        <f t="shared" si="32"/>
        <v/>
      </c>
      <c r="P222" s="10">
        <v>225</v>
      </c>
    </row>
    <row r="223" spans="1:16">
      <c r="A223" s="1" t="str">
        <f t="shared" si="27"/>
        <v/>
      </c>
      <c r="B223" s="4"/>
      <c r="C223" s="4"/>
      <c r="D223" s="2" t="str">
        <f t="shared" si="28"/>
        <v/>
      </c>
      <c r="E223" s="2"/>
      <c r="F223" s="4"/>
      <c r="G223" s="4"/>
      <c r="H223" s="4"/>
      <c r="I223" s="4"/>
      <c r="J223" s="8" t="str">
        <f t="shared" si="29"/>
        <v/>
      </c>
      <c r="K223" s="8" t="str">
        <f t="shared" si="30"/>
        <v/>
      </c>
      <c r="L223" s="8" t="str">
        <f t="shared" si="31"/>
        <v/>
      </c>
      <c r="M223" s="8" t="str">
        <f t="shared" si="32"/>
        <v/>
      </c>
      <c r="P223" s="10">
        <v>226</v>
      </c>
    </row>
    <row r="224" spans="1:16">
      <c r="A224" s="1" t="str">
        <f t="shared" si="27"/>
        <v/>
      </c>
      <c r="B224" s="4"/>
      <c r="C224" s="4"/>
      <c r="D224" s="2" t="str">
        <f t="shared" si="28"/>
        <v/>
      </c>
      <c r="E224" s="2"/>
      <c r="F224" s="4"/>
      <c r="G224" s="4"/>
      <c r="H224" s="4"/>
      <c r="I224" s="4"/>
      <c r="J224" s="8" t="str">
        <f t="shared" si="29"/>
        <v/>
      </c>
      <c r="K224" s="8" t="str">
        <f t="shared" si="30"/>
        <v/>
      </c>
      <c r="L224" s="8" t="str">
        <f t="shared" si="31"/>
        <v/>
      </c>
      <c r="M224" s="8" t="str">
        <f t="shared" si="32"/>
        <v/>
      </c>
      <c r="P224" s="10">
        <v>227</v>
      </c>
    </row>
    <row r="225" spans="1:16">
      <c r="A225" s="1" t="str">
        <f t="shared" si="27"/>
        <v/>
      </c>
      <c r="B225" s="4"/>
      <c r="C225" s="4"/>
      <c r="D225" s="2" t="str">
        <f t="shared" si="28"/>
        <v/>
      </c>
      <c r="E225" s="2"/>
      <c r="F225" s="4"/>
      <c r="G225" s="4"/>
      <c r="H225" s="4"/>
      <c r="I225" s="4"/>
      <c r="J225" s="8" t="str">
        <f t="shared" si="29"/>
        <v/>
      </c>
      <c r="K225" s="8" t="str">
        <f t="shared" si="30"/>
        <v/>
      </c>
      <c r="L225" s="8" t="str">
        <f t="shared" si="31"/>
        <v/>
      </c>
      <c r="M225" s="8" t="str">
        <f t="shared" si="32"/>
        <v/>
      </c>
      <c r="P225" s="10">
        <v>228</v>
      </c>
    </row>
    <row r="226" spans="1:16">
      <c r="A226" s="1" t="str">
        <f t="shared" si="27"/>
        <v/>
      </c>
      <c r="B226" s="4"/>
      <c r="C226" s="4"/>
      <c r="D226" s="2" t="str">
        <f t="shared" si="28"/>
        <v/>
      </c>
      <c r="E226" s="2"/>
      <c r="F226" s="4"/>
      <c r="G226" s="4"/>
      <c r="H226" s="4"/>
      <c r="I226" s="4"/>
      <c r="J226" s="8" t="str">
        <f t="shared" si="29"/>
        <v/>
      </c>
      <c r="K226" s="8" t="str">
        <f t="shared" si="30"/>
        <v/>
      </c>
      <c r="L226" s="8" t="str">
        <f t="shared" si="31"/>
        <v/>
      </c>
      <c r="M226" s="8" t="str">
        <f t="shared" si="32"/>
        <v/>
      </c>
      <c r="P226" s="10">
        <v>229</v>
      </c>
    </row>
    <row r="227" spans="1:16">
      <c r="A227" s="1" t="str">
        <f t="shared" si="27"/>
        <v/>
      </c>
      <c r="B227" s="4"/>
      <c r="C227" s="4"/>
      <c r="D227" s="2" t="str">
        <f t="shared" si="28"/>
        <v/>
      </c>
      <c r="E227" s="2"/>
      <c r="F227" s="4"/>
      <c r="G227" s="4"/>
      <c r="H227" s="4"/>
      <c r="I227" s="4"/>
      <c r="J227" s="8" t="str">
        <f t="shared" si="29"/>
        <v/>
      </c>
      <c r="K227" s="8" t="str">
        <f t="shared" si="30"/>
        <v/>
      </c>
      <c r="L227" s="8" t="str">
        <f t="shared" si="31"/>
        <v/>
      </c>
      <c r="M227" s="8" t="str">
        <f t="shared" si="32"/>
        <v/>
      </c>
      <c r="P227" s="10">
        <v>230</v>
      </c>
    </row>
    <row r="228" spans="1:16">
      <c r="A228" s="1" t="str">
        <f t="shared" si="27"/>
        <v/>
      </c>
      <c r="B228" s="4"/>
      <c r="C228" s="4"/>
      <c r="D228" s="2" t="str">
        <f t="shared" si="28"/>
        <v/>
      </c>
      <c r="E228" s="2"/>
      <c r="F228" s="4"/>
      <c r="G228" s="4"/>
      <c r="H228" s="4"/>
      <c r="I228" s="4"/>
      <c r="J228" s="8" t="str">
        <f t="shared" si="29"/>
        <v/>
      </c>
      <c r="K228" s="8" t="str">
        <f t="shared" si="30"/>
        <v/>
      </c>
      <c r="L228" s="8" t="str">
        <f t="shared" si="31"/>
        <v/>
      </c>
      <c r="M228" s="8" t="str">
        <f t="shared" si="32"/>
        <v/>
      </c>
      <c r="P228" s="10">
        <v>231</v>
      </c>
    </row>
    <row r="229" spans="1:16">
      <c r="A229" s="1" t="str">
        <f t="shared" si="27"/>
        <v/>
      </c>
      <c r="B229" s="4"/>
      <c r="C229" s="4"/>
      <c r="D229" s="2" t="str">
        <f t="shared" si="28"/>
        <v/>
      </c>
      <c r="E229" s="2"/>
      <c r="F229" s="4"/>
      <c r="G229" s="4"/>
      <c r="H229" s="4"/>
      <c r="I229" s="4"/>
      <c r="J229" s="8" t="str">
        <f t="shared" si="29"/>
        <v/>
      </c>
      <c r="K229" s="8" t="str">
        <f t="shared" si="30"/>
        <v/>
      </c>
      <c r="L229" s="8" t="str">
        <f t="shared" si="31"/>
        <v/>
      </c>
      <c r="M229" s="8" t="str">
        <f t="shared" si="32"/>
        <v/>
      </c>
      <c r="P229" s="10">
        <v>232</v>
      </c>
    </row>
    <row r="230" spans="1:16">
      <c r="A230" s="1" t="str">
        <f t="shared" si="27"/>
        <v/>
      </c>
      <c r="B230" s="4"/>
      <c r="C230" s="4"/>
      <c r="D230" s="2" t="str">
        <f t="shared" si="28"/>
        <v/>
      </c>
      <c r="E230" s="2"/>
      <c r="F230" s="4"/>
      <c r="G230" s="4"/>
      <c r="H230" s="4"/>
      <c r="I230" s="4"/>
      <c r="J230" s="8" t="str">
        <f t="shared" si="29"/>
        <v/>
      </c>
      <c r="K230" s="8" t="str">
        <f t="shared" si="30"/>
        <v/>
      </c>
      <c r="L230" s="8" t="str">
        <f t="shared" si="31"/>
        <v/>
      </c>
      <c r="M230" s="8" t="str">
        <f t="shared" si="32"/>
        <v/>
      </c>
      <c r="P230" s="10">
        <v>233</v>
      </c>
    </row>
    <row r="231" spans="1:16">
      <c r="A231" s="1" t="str">
        <f t="shared" si="27"/>
        <v/>
      </c>
      <c r="B231" s="4"/>
      <c r="C231" s="4"/>
      <c r="D231" s="2" t="str">
        <f t="shared" si="28"/>
        <v/>
      </c>
      <c r="E231" s="2"/>
      <c r="F231" s="4"/>
      <c r="G231" s="4"/>
      <c r="H231" s="4"/>
      <c r="I231" s="4"/>
      <c r="J231" s="8" t="str">
        <f t="shared" si="29"/>
        <v/>
      </c>
      <c r="K231" s="8" t="str">
        <f t="shared" si="30"/>
        <v/>
      </c>
      <c r="L231" s="8" t="str">
        <f t="shared" si="31"/>
        <v/>
      </c>
      <c r="M231" s="8" t="str">
        <f t="shared" si="32"/>
        <v/>
      </c>
      <c r="P231" s="10">
        <v>234</v>
      </c>
    </row>
    <row r="232" spans="1:16">
      <c r="A232" s="1" t="str">
        <f t="shared" si="27"/>
        <v/>
      </c>
      <c r="B232" s="4"/>
      <c r="C232" s="4"/>
      <c r="D232" s="2" t="str">
        <f t="shared" si="28"/>
        <v/>
      </c>
      <c r="E232" s="2"/>
      <c r="F232" s="4"/>
      <c r="G232" s="4"/>
      <c r="H232" s="4"/>
      <c r="I232" s="4"/>
      <c r="J232" s="8" t="str">
        <f t="shared" si="29"/>
        <v/>
      </c>
      <c r="K232" s="8" t="str">
        <f t="shared" si="30"/>
        <v/>
      </c>
      <c r="L232" s="8" t="str">
        <f t="shared" si="31"/>
        <v/>
      </c>
      <c r="M232" s="8" t="str">
        <f t="shared" si="32"/>
        <v/>
      </c>
      <c r="P232" s="10">
        <v>235</v>
      </c>
    </row>
    <row r="233" spans="1:16">
      <c r="A233" s="1" t="str">
        <f t="shared" si="27"/>
        <v/>
      </c>
      <c r="B233" s="4"/>
      <c r="C233" s="4"/>
      <c r="D233" s="2" t="str">
        <f t="shared" si="28"/>
        <v/>
      </c>
      <c r="E233" s="2"/>
      <c r="F233" s="4"/>
      <c r="G233" s="4"/>
      <c r="H233" s="4"/>
      <c r="I233" s="4"/>
      <c r="J233" s="8" t="str">
        <f t="shared" si="29"/>
        <v/>
      </c>
      <c r="K233" s="8" t="str">
        <f t="shared" si="30"/>
        <v/>
      </c>
      <c r="L233" s="8" t="str">
        <f t="shared" si="31"/>
        <v/>
      </c>
      <c r="M233" s="8" t="str">
        <f t="shared" si="32"/>
        <v/>
      </c>
      <c r="P233" s="10">
        <v>236</v>
      </c>
    </row>
    <row r="234" spans="1:16">
      <c r="A234" s="1" t="str">
        <f t="shared" si="27"/>
        <v/>
      </c>
      <c r="B234" s="4"/>
      <c r="C234" s="4"/>
      <c r="D234" s="2" t="str">
        <f t="shared" si="28"/>
        <v/>
      </c>
      <c r="E234" s="2"/>
      <c r="F234" s="4"/>
      <c r="G234" s="4"/>
      <c r="H234" s="4"/>
      <c r="I234" s="4"/>
      <c r="J234" s="8" t="str">
        <f t="shared" si="29"/>
        <v/>
      </c>
      <c r="K234" s="8" t="str">
        <f t="shared" si="30"/>
        <v/>
      </c>
      <c r="L234" s="8" t="str">
        <f t="shared" si="31"/>
        <v/>
      </c>
      <c r="M234" s="8" t="str">
        <f t="shared" si="32"/>
        <v/>
      </c>
      <c r="P234" s="10">
        <v>237</v>
      </c>
    </row>
    <row r="235" spans="1:16">
      <c r="A235" s="1" t="str">
        <f t="shared" si="27"/>
        <v/>
      </c>
      <c r="B235" s="4"/>
      <c r="C235" s="4"/>
      <c r="D235" s="2" t="str">
        <f t="shared" si="28"/>
        <v/>
      </c>
      <c r="E235" s="2"/>
      <c r="F235" s="4"/>
      <c r="G235" s="4"/>
      <c r="H235" s="4"/>
      <c r="I235" s="4"/>
      <c r="J235" s="8" t="str">
        <f t="shared" si="29"/>
        <v/>
      </c>
      <c r="K235" s="8" t="str">
        <f t="shared" si="30"/>
        <v/>
      </c>
      <c r="L235" s="8" t="str">
        <f t="shared" si="31"/>
        <v/>
      </c>
      <c r="M235" s="8" t="str">
        <f t="shared" si="32"/>
        <v/>
      </c>
      <c r="P235" s="10">
        <v>238</v>
      </c>
    </row>
    <row r="236" spans="1:16">
      <c r="A236" s="1" t="str">
        <f t="shared" si="27"/>
        <v/>
      </c>
      <c r="B236" s="4"/>
      <c r="C236" s="4"/>
      <c r="D236" s="2" t="str">
        <f t="shared" si="28"/>
        <v/>
      </c>
      <c r="E236" s="2"/>
      <c r="F236" s="4"/>
      <c r="G236" s="4"/>
      <c r="H236" s="4"/>
      <c r="I236" s="4"/>
      <c r="J236" s="8" t="str">
        <f t="shared" si="29"/>
        <v/>
      </c>
      <c r="K236" s="8" t="str">
        <f t="shared" si="30"/>
        <v/>
      </c>
      <c r="L236" s="8" t="str">
        <f t="shared" si="31"/>
        <v/>
      </c>
      <c r="M236" s="8" t="str">
        <f t="shared" si="32"/>
        <v/>
      </c>
      <c r="P236" s="10">
        <v>239</v>
      </c>
    </row>
    <row r="237" spans="1:16">
      <c r="A237" s="1" t="str">
        <f t="shared" si="27"/>
        <v/>
      </c>
      <c r="B237" s="4"/>
      <c r="C237" s="4"/>
      <c r="D237" s="2" t="str">
        <f t="shared" si="28"/>
        <v/>
      </c>
      <c r="E237" s="2"/>
      <c r="F237" s="4"/>
      <c r="G237" s="4"/>
      <c r="H237" s="4"/>
      <c r="I237" s="4"/>
      <c r="J237" s="8" t="str">
        <f t="shared" si="29"/>
        <v/>
      </c>
      <c r="K237" s="8" t="str">
        <f t="shared" si="30"/>
        <v/>
      </c>
      <c r="L237" s="8" t="str">
        <f t="shared" si="31"/>
        <v/>
      </c>
      <c r="M237" s="8" t="str">
        <f t="shared" si="32"/>
        <v/>
      </c>
      <c r="P237" s="10">
        <v>240</v>
      </c>
    </row>
    <row r="238" spans="1:16">
      <c r="A238" s="1" t="str">
        <f t="shared" si="27"/>
        <v/>
      </c>
      <c r="B238" s="4"/>
      <c r="C238" s="4"/>
      <c r="D238" s="2" t="str">
        <f t="shared" si="28"/>
        <v/>
      </c>
      <c r="E238" s="2"/>
      <c r="F238" s="4"/>
      <c r="G238" s="4"/>
      <c r="H238" s="4"/>
      <c r="I238" s="4"/>
      <c r="J238" s="8" t="str">
        <f t="shared" si="29"/>
        <v/>
      </c>
      <c r="K238" s="8" t="str">
        <f t="shared" si="30"/>
        <v/>
      </c>
      <c r="L238" s="8" t="str">
        <f t="shared" si="31"/>
        <v/>
      </c>
      <c r="M238" s="8" t="str">
        <f t="shared" si="32"/>
        <v/>
      </c>
      <c r="P238" s="10">
        <v>241</v>
      </c>
    </row>
    <row r="239" spans="1:16">
      <c r="A239" s="1" t="str">
        <f t="shared" si="27"/>
        <v/>
      </c>
      <c r="B239" s="4"/>
      <c r="C239" s="4"/>
      <c r="D239" s="2" t="str">
        <f t="shared" si="28"/>
        <v/>
      </c>
      <c r="E239" s="2"/>
      <c r="F239" s="4"/>
      <c r="G239" s="4"/>
      <c r="H239" s="4"/>
      <c r="I239" s="4"/>
      <c r="J239" s="8" t="str">
        <f t="shared" si="29"/>
        <v/>
      </c>
      <c r="K239" s="8" t="str">
        <f t="shared" si="30"/>
        <v/>
      </c>
      <c r="L239" s="8" t="str">
        <f t="shared" si="31"/>
        <v/>
      </c>
      <c r="M239" s="8" t="str">
        <f t="shared" si="32"/>
        <v/>
      </c>
      <c r="P239" s="10">
        <v>242</v>
      </c>
    </row>
    <row r="240" spans="1:16">
      <c r="A240" s="1" t="str">
        <f t="shared" si="27"/>
        <v/>
      </c>
      <c r="B240" s="4"/>
      <c r="C240" s="4"/>
      <c r="D240" s="2" t="str">
        <f t="shared" si="28"/>
        <v/>
      </c>
      <c r="E240" s="2"/>
      <c r="F240" s="4"/>
      <c r="G240" s="4"/>
      <c r="H240" s="4"/>
      <c r="I240" s="4"/>
      <c r="J240" s="8" t="str">
        <f t="shared" si="29"/>
        <v/>
      </c>
      <c r="K240" s="8" t="str">
        <f t="shared" si="30"/>
        <v/>
      </c>
      <c r="L240" s="8" t="str">
        <f t="shared" si="31"/>
        <v/>
      </c>
      <c r="M240" s="8" t="str">
        <f t="shared" si="32"/>
        <v/>
      </c>
      <c r="P240" s="10">
        <v>243</v>
      </c>
    </row>
    <row r="241" spans="1:16">
      <c r="A241" s="1" t="str">
        <f t="shared" si="27"/>
        <v/>
      </c>
      <c r="B241" s="4"/>
      <c r="C241" s="4"/>
      <c r="D241" s="2" t="str">
        <f t="shared" si="28"/>
        <v/>
      </c>
      <c r="E241" s="2"/>
      <c r="F241" s="4"/>
      <c r="G241" s="4"/>
      <c r="H241" s="4"/>
      <c r="I241" s="4"/>
      <c r="J241" s="8" t="str">
        <f t="shared" si="29"/>
        <v/>
      </c>
      <c r="K241" s="8" t="str">
        <f t="shared" si="30"/>
        <v/>
      </c>
      <c r="L241" s="8" t="str">
        <f t="shared" si="31"/>
        <v/>
      </c>
      <c r="M241" s="8" t="str">
        <f t="shared" si="32"/>
        <v/>
      </c>
      <c r="P241" s="10">
        <v>244</v>
      </c>
    </row>
    <row r="242" spans="1:16">
      <c r="A242" s="1" t="str">
        <f t="shared" si="27"/>
        <v/>
      </c>
      <c r="B242" s="4"/>
      <c r="C242" s="4"/>
      <c r="D242" s="2" t="str">
        <f t="shared" si="28"/>
        <v/>
      </c>
      <c r="E242" s="2"/>
      <c r="F242" s="4"/>
      <c r="G242" s="4"/>
      <c r="H242" s="4"/>
      <c r="I242" s="4"/>
      <c r="J242" s="8" t="str">
        <f t="shared" si="29"/>
        <v/>
      </c>
      <c r="K242" s="8" t="str">
        <f t="shared" si="30"/>
        <v/>
      </c>
      <c r="L242" s="8" t="str">
        <f t="shared" si="31"/>
        <v/>
      </c>
      <c r="M242" s="8" t="str">
        <f t="shared" si="32"/>
        <v/>
      </c>
      <c r="P242" s="10">
        <v>245</v>
      </c>
    </row>
    <row r="243" spans="1:16">
      <c r="A243" s="1" t="str">
        <f t="shared" si="27"/>
        <v/>
      </c>
      <c r="B243" s="4"/>
      <c r="C243" s="4"/>
      <c r="D243" s="2" t="str">
        <f t="shared" si="28"/>
        <v/>
      </c>
      <c r="E243" s="2"/>
      <c r="F243" s="4"/>
      <c r="G243" s="4"/>
      <c r="H243" s="4"/>
      <c r="I243" s="4"/>
      <c r="J243" s="8" t="str">
        <f t="shared" si="29"/>
        <v/>
      </c>
      <c r="K243" s="8" t="str">
        <f t="shared" si="30"/>
        <v/>
      </c>
      <c r="L243" s="8" t="str">
        <f t="shared" si="31"/>
        <v/>
      </c>
      <c r="M243" s="8" t="str">
        <f t="shared" si="32"/>
        <v/>
      </c>
      <c r="P243" s="10">
        <v>246</v>
      </c>
    </row>
    <row r="244" spans="1:16">
      <c r="A244" s="1" t="str">
        <f t="shared" si="27"/>
        <v/>
      </c>
      <c r="B244" s="4"/>
      <c r="C244" s="4"/>
      <c r="D244" s="2" t="str">
        <f t="shared" si="28"/>
        <v/>
      </c>
      <c r="E244" s="2"/>
      <c r="F244" s="4"/>
      <c r="G244" s="4"/>
      <c r="H244" s="4"/>
      <c r="I244" s="4"/>
      <c r="J244" s="8" t="str">
        <f t="shared" si="29"/>
        <v/>
      </c>
      <c r="K244" s="8" t="str">
        <f t="shared" si="30"/>
        <v/>
      </c>
      <c r="L244" s="8" t="str">
        <f t="shared" si="31"/>
        <v/>
      </c>
      <c r="M244" s="8" t="str">
        <f t="shared" si="32"/>
        <v/>
      </c>
      <c r="P244" s="10">
        <v>247</v>
      </c>
    </row>
    <row r="245" spans="1:16">
      <c r="A245" s="1" t="str">
        <f t="shared" si="27"/>
        <v/>
      </c>
      <c r="B245" s="4"/>
      <c r="C245" s="4"/>
      <c r="D245" s="2" t="str">
        <f t="shared" si="28"/>
        <v/>
      </c>
      <c r="E245" s="2"/>
      <c r="F245" s="4"/>
      <c r="G245" s="4"/>
      <c r="H245" s="4"/>
      <c r="I245" s="4"/>
      <c r="J245" s="8" t="str">
        <f t="shared" si="29"/>
        <v/>
      </c>
      <c r="K245" s="8" t="str">
        <f t="shared" si="30"/>
        <v/>
      </c>
      <c r="L245" s="8" t="str">
        <f t="shared" si="31"/>
        <v/>
      </c>
      <c r="M245" s="8" t="str">
        <f t="shared" si="32"/>
        <v/>
      </c>
      <c r="P245" s="10">
        <v>248</v>
      </c>
    </row>
    <row r="246" spans="1:16">
      <c r="A246" s="1" t="str">
        <f t="shared" si="27"/>
        <v/>
      </c>
      <c r="B246" s="4"/>
      <c r="C246" s="4"/>
      <c r="D246" s="2" t="str">
        <f t="shared" si="28"/>
        <v/>
      </c>
      <c r="E246" s="2"/>
      <c r="F246" s="4"/>
      <c r="G246" s="4"/>
      <c r="H246" s="4"/>
      <c r="I246" s="4"/>
      <c r="J246" s="8" t="str">
        <f t="shared" si="29"/>
        <v/>
      </c>
      <c r="K246" s="8" t="str">
        <f t="shared" si="30"/>
        <v/>
      </c>
      <c r="L246" s="8" t="str">
        <f t="shared" si="31"/>
        <v/>
      </c>
      <c r="M246" s="8" t="str">
        <f t="shared" si="32"/>
        <v/>
      </c>
      <c r="P246" s="10">
        <v>249</v>
      </c>
    </row>
    <row r="247" spans="1:16">
      <c r="A247" s="1" t="str">
        <f t="shared" si="27"/>
        <v/>
      </c>
      <c r="B247" s="4"/>
      <c r="C247" s="4"/>
      <c r="D247" s="2" t="str">
        <f t="shared" si="28"/>
        <v/>
      </c>
      <c r="E247" s="2"/>
      <c r="F247" s="4"/>
      <c r="G247" s="4"/>
      <c r="H247" s="4"/>
      <c r="I247" s="4"/>
      <c r="J247" s="8" t="str">
        <f t="shared" si="29"/>
        <v/>
      </c>
      <c r="K247" s="8" t="str">
        <f t="shared" si="30"/>
        <v/>
      </c>
      <c r="L247" s="8" t="str">
        <f t="shared" si="31"/>
        <v/>
      </c>
      <c r="M247" s="8" t="str">
        <f t="shared" si="32"/>
        <v/>
      </c>
      <c r="P247" s="10">
        <v>250</v>
      </c>
    </row>
    <row r="248" spans="1:16">
      <c r="A248" s="1" t="str">
        <f t="shared" si="27"/>
        <v/>
      </c>
      <c r="B248" s="4"/>
      <c r="C248" s="4"/>
      <c r="D248" s="2" t="str">
        <f t="shared" si="28"/>
        <v/>
      </c>
      <c r="E248" s="2"/>
      <c r="F248" s="4"/>
      <c r="G248" s="4"/>
      <c r="H248" s="4"/>
      <c r="I248" s="4"/>
      <c r="J248" s="8" t="str">
        <f t="shared" si="29"/>
        <v/>
      </c>
      <c r="K248" s="8" t="str">
        <f t="shared" si="30"/>
        <v/>
      </c>
      <c r="L248" s="8" t="str">
        <f t="shared" si="31"/>
        <v/>
      </c>
      <c r="M248" s="8" t="str">
        <f t="shared" si="32"/>
        <v/>
      </c>
      <c r="P248" s="10">
        <v>251</v>
      </c>
    </row>
    <row r="249" spans="1:16">
      <c r="A249" s="1" t="str">
        <f t="shared" si="27"/>
        <v/>
      </c>
      <c r="B249" s="4"/>
      <c r="C249" s="4"/>
      <c r="D249" s="2" t="str">
        <f t="shared" si="28"/>
        <v/>
      </c>
      <c r="E249" s="2"/>
      <c r="F249" s="4"/>
      <c r="G249" s="4"/>
      <c r="H249" s="4"/>
      <c r="I249" s="4"/>
      <c r="J249" s="8" t="str">
        <f t="shared" si="29"/>
        <v/>
      </c>
      <c r="K249" s="8" t="str">
        <f t="shared" si="30"/>
        <v/>
      </c>
      <c r="L249" s="8" t="str">
        <f t="shared" si="31"/>
        <v/>
      </c>
      <c r="M249" s="8" t="str">
        <f t="shared" si="32"/>
        <v/>
      </c>
      <c r="P249" s="10">
        <v>252</v>
      </c>
    </row>
    <row r="250" spans="1:16">
      <c r="A250" s="1" t="str">
        <f t="shared" si="27"/>
        <v/>
      </c>
      <c r="B250" s="4"/>
      <c r="C250" s="4"/>
      <c r="D250" s="2" t="str">
        <f t="shared" si="28"/>
        <v/>
      </c>
      <c r="E250" s="2"/>
      <c r="F250" s="4"/>
      <c r="G250" s="4"/>
      <c r="H250" s="4"/>
      <c r="I250" s="4"/>
      <c r="J250" s="8" t="str">
        <f t="shared" si="29"/>
        <v/>
      </c>
      <c r="K250" s="8" t="str">
        <f t="shared" si="30"/>
        <v/>
      </c>
      <c r="L250" s="8" t="str">
        <f t="shared" si="31"/>
        <v/>
      </c>
      <c r="M250" s="8" t="str">
        <f t="shared" si="32"/>
        <v/>
      </c>
      <c r="P250" s="10">
        <v>253</v>
      </c>
    </row>
    <row r="251" spans="1:16">
      <c r="A251" s="1" t="str">
        <f t="shared" si="27"/>
        <v/>
      </c>
      <c r="B251" s="4"/>
      <c r="C251" s="4"/>
      <c r="D251" s="2" t="str">
        <f t="shared" si="28"/>
        <v/>
      </c>
      <c r="E251" s="2"/>
      <c r="F251" s="4"/>
      <c r="G251" s="4"/>
      <c r="H251" s="4"/>
      <c r="I251" s="4"/>
      <c r="J251" s="8" t="str">
        <f t="shared" si="29"/>
        <v/>
      </c>
      <c r="K251" s="8" t="str">
        <f t="shared" si="30"/>
        <v/>
      </c>
      <c r="L251" s="8" t="str">
        <f t="shared" si="31"/>
        <v/>
      </c>
      <c r="M251" s="8" t="str">
        <f t="shared" si="32"/>
        <v/>
      </c>
      <c r="P251" s="10">
        <v>254</v>
      </c>
    </row>
    <row r="252" spans="1:16">
      <c r="A252" s="1" t="str">
        <f t="shared" si="27"/>
        <v/>
      </c>
      <c r="B252" s="4"/>
      <c r="C252" s="4"/>
      <c r="D252" s="2" t="str">
        <f t="shared" si="28"/>
        <v/>
      </c>
      <c r="E252" s="2"/>
      <c r="F252" s="4"/>
      <c r="G252" s="4"/>
      <c r="H252" s="4"/>
      <c r="I252" s="4"/>
      <c r="J252" s="8" t="str">
        <f t="shared" si="29"/>
        <v/>
      </c>
      <c r="K252" s="8" t="str">
        <f t="shared" si="30"/>
        <v/>
      </c>
      <c r="L252" s="8" t="str">
        <f t="shared" si="31"/>
        <v/>
      </c>
      <c r="M252" s="8" t="str">
        <f t="shared" si="32"/>
        <v/>
      </c>
      <c r="P252" s="10">
        <v>255</v>
      </c>
    </row>
    <row r="253" spans="1:16">
      <c r="A253" s="1" t="str">
        <f t="shared" si="27"/>
        <v/>
      </c>
      <c r="B253" s="4"/>
      <c r="C253" s="4"/>
      <c r="D253" s="2" t="str">
        <f t="shared" si="28"/>
        <v/>
      </c>
      <c r="E253" s="2"/>
      <c r="F253" s="4"/>
      <c r="G253" s="4"/>
      <c r="H253" s="4"/>
      <c r="I253" s="4"/>
      <c r="J253" s="8" t="str">
        <f t="shared" si="29"/>
        <v/>
      </c>
      <c r="K253" s="8" t="str">
        <f t="shared" si="30"/>
        <v/>
      </c>
      <c r="L253" s="8" t="str">
        <f t="shared" si="31"/>
        <v/>
      </c>
      <c r="M253" s="8" t="str">
        <f t="shared" si="32"/>
        <v/>
      </c>
      <c r="P253" s="10">
        <v>256</v>
      </c>
    </row>
    <row r="254" spans="1:16">
      <c r="A254" s="1" t="str">
        <f t="shared" ref="A254:A317" si="33">IF(C254="","",P254)</f>
        <v/>
      </c>
      <c r="B254" s="4"/>
      <c r="C254" s="4"/>
      <c r="D254" s="2" t="str">
        <f t="shared" ref="D254:D317" si="34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5">IF(G254="","",ROUND((F254*$J$3)+(G254*$J$4),0))</f>
        <v/>
      </c>
      <c r="K254" s="8" t="str">
        <f t="shared" si="30"/>
        <v/>
      </c>
      <c r="L254" s="8" t="str">
        <f t="shared" si="31"/>
        <v/>
      </c>
      <c r="M254" s="8" t="str">
        <f t="shared" si="32"/>
        <v/>
      </c>
      <c r="P254" s="10">
        <v>257</v>
      </c>
    </row>
    <row r="255" spans="1:16">
      <c r="A255" s="1" t="str">
        <f t="shared" si="33"/>
        <v/>
      </c>
      <c r="B255" s="4"/>
      <c r="C255" s="4"/>
      <c r="D255" s="2" t="str">
        <f t="shared" si="34"/>
        <v/>
      </c>
      <c r="E255" s="2"/>
      <c r="F255" s="4"/>
      <c r="G255" s="4"/>
      <c r="H255" s="4"/>
      <c r="I255" s="4"/>
      <c r="J255" s="8" t="str">
        <f t="shared" si="35"/>
        <v/>
      </c>
      <c r="K255" s="8" t="str">
        <f t="shared" ref="K255:K318" si="36">IF(J255&lt;20.5,"",J255)</f>
        <v/>
      </c>
      <c r="L255" s="8" t="str">
        <f t="shared" ref="L255:L318" si="37">IF(K255="","",(((K255-$K$6)/$K$5)*10)+50)</f>
        <v/>
      </c>
      <c r="M255" s="8" t="str">
        <f t="shared" ref="M255:M318" si="38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3"/>
        <v/>
      </c>
      <c r="B256" s="4"/>
      <c r="C256" s="4"/>
      <c r="D256" s="2" t="str">
        <f t="shared" si="34"/>
        <v/>
      </c>
      <c r="E256" s="2"/>
      <c r="F256" s="4"/>
      <c r="G256" s="4"/>
      <c r="H256" s="4"/>
      <c r="I256" s="4"/>
      <c r="J256" s="8" t="str">
        <f t="shared" si="35"/>
        <v/>
      </c>
      <c r="K256" s="8" t="str">
        <f t="shared" si="36"/>
        <v/>
      </c>
      <c r="L256" s="8" t="str">
        <f t="shared" si="37"/>
        <v/>
      </c>
      <c r="M256" s="8" t="str">
        <f t="shared" si="38"/>
        <v/>
      </c>
      <c r="P256" s="10">
        <v>259</v>
      </c>
    </row>
    <row r="257" spans="1:16">
      <c r="A257" s="1" t="str">
        <f t="shared" si="33"/>
        <v/>
      </c>
      <c r="B257" s="4"/>
      <c r="C257" s="4"/>
      <c r="D257" s="2" t="str">
        <f t="shared" si="34"/>
        <v/>
      </c>
      <c r="E257" s="2"/>
      <c r="F257" s="4"/>
      <c r="G257" s="4"/>
      <c r="H257" s="4"/>
      <c r="I257" s="4"/>
      <c r="J257" s="8" t="str">
        <f t="shared" si="35"/>
        <v/>
      </c>
      <c r="K257" s="8" t="str">
        <f t="shared" si="36"/>
        <v/>
      </c>
      <c r="L257" s="8" t="str">
        <f t="shared" si="37"/>
        <v/>
      </c>
      <c r="M257" s="8" t="str">
        <f t="shared" si="38"/>
        <v/>
      </c>
      <c r="P257" s="10">
        <v>260</v>
      </c>
    </row>
    <row r="258" spans="1:16">
      <c r="A258" s="1" t="str">
        <f t="shared" si="33"/>
        <v/>
      </c>
      <c r="B258" s="4"/>
      <c r="C258" s="4"/>
      <c r="D258" s="2" t="str">
        <f t="shared" si="34"/>
        <v/>
      </c>
      <c r="E258" s="2"/>
      <c r="F258" s="4"/>
      <c r="G258" s="4"/>
      <c r="H258" s="4"/>
      <c r="I258" s="4"/>
      <c r="J258" s="8" t="str">
        <f t="shared" si="35"/>
        <v/>
      </c>
      <c r="K258" s="8" t="str">
        <f t="shared" si="36"/>
        <v/>
      </c>
      <c r="L258" s="8" t="str">
        <f t="shared" si="37"/>
        <v/>
      </c>
      <c r="M258" s="8" t="str">
        <f t="shared" si="38"/>
        <v/>
      </c>
      <c r="P258" s="10">
        <v>261</v>
      </c>
    </row>
    <row r="259" spans="1:16">
      <c r="A259" s="1" t="str">
        <f t="shared" si="33"/>
        <v/>
      </c>
      <c r="B259" s="4"/>
      <c r="C259" s="4"/>
      <c r="D259" s="2" t="str">
        <f t="shared" si="34"/>
        <v/>
      </c>
      <c r="E259" s="2"/>
      <c r="F259" s="4"/>
      <c r="G259" s="4"/>
      <c r="H259" s="4"/>
      <c r="I259" s="4"/>
      <c r="J259" s="8" t="str">
        <f t="shared" si="35"/>
        <v/>
      </c>
      <c r="K259" s="8" t="str">
        <f t="shared" si="36"/>
        <v/>
      </c>
      <c r="L259" s="8" t="str">
        <f t="shared" si="37"/>
        <v/>
      </c>
      <c r="M259" s="8" t="str">
        <f t="shared" si="38"/>
        <v/>
      </c>
      <c r="P259" s="10">
        <v>262</v>
      </c>
    </row>
    <row r="260" spans="1:16">
      <c r="A260" s="1" t="str">
        <f t="shared" si="33"/>
        <v/>
      </c>
      <c r="B260" s="4"/>
      <c r="C260" s="4"/>
      <c r="D260" s="2" t="str">
        <f t="shared" si="34"/>
        <v/>
      </c>
      <c r="E260" s="2"/>
      <c r="F260" s="4"/>
      <c r="G260" s="4"/>
      <c r="H260" s="4"/>
      <c r="I260" s="4"/>
      <c r="J260" s="8" t="str">
        <f t="shared" si="35"/>
        <v/>
      </c>
      <c r="K260" s="8" t="str">
        <f t="shared" si="36"/>
        <v/>
      </c>
      <c r="L260" s="8" t="str">
        <f t="shared" si="37"/>
        <v/>
      </c>
      <c r="M260" s="8" t="str">
        <f t="shared" si="38"/>
        <v/>
      </c>
      <c r="P260" s="10">
        <v>263</v>
      </c>
    </row>
    <row r="261" spans="1:16">
      <c r="A261" s="1" t="str">
        <f t="shared" si="33"/>
        <v/>
      </c>
      <c r="B261" s="4"/>
      <c r="C261" s="4"/>
      <c r="D261" s="2" t="str">
        <f t="shared" si="34"/>
        <v/>
      </c>
      <c r="E261" s="2"/>
      <c r="F261" s="4"/>
      <c r="G261" s="4"/>
      <c r="H261" s="4"/>
      <c r="I261" s="4"/>
      <c r="J261" s="8" t="str">
        <f t="shared" si="35"/>
        <v/>
      </c>
      <c r="K261" s="8" t="str">
        <f t="shared" si="36"/>
        <v/>
      </c>
      <c r="L261" s="8" t="str">
        <f t="shared" si="37"/>
        <v/>
      </c>
      <c r="M261" s="8" t="str">
        <f t="shared" si="38"/>
        <v/>
      </c>
      <c r="P261" s="10">
        <v>264</v>
      </c>
    </row>
    <row r="262" spans="1:16">
      <c r="A262" s="1" t="str">
        <f t="shared" si="33"/>
        <v/>
      </c>
      <c r="B262" s="4"/>
      <c r="C262" s="4"/>
      <c r="D262" s="2" t="str">
        <f t="shared" si="34"/>
        <v/>
      </c>
      <c r="E262" s="2"/>
      <c r="F262" s="4"/>
      <c r="G262" s="4"/>
      <c r="H262" s="4"/>
      <c r="I262" s="4"/>
      <c r="J262" s="8" t="str">
        <f t="shared" si="35"/>
        <v/>
      </c>
      <c r="K262" s="8" t="str">
        <f t="shared" si="36"/>
        <v/>
      </c>
      <c r="L262" s="8" t="str">
        <f t="shared" si="37"/>
        <v/>
      </c>
      <c r="M262" s="8" t="str">
        <f t="shared" si="38"/>
        <v/>
      </c>
      <c r="P262" s="10">
        <v>265</v>
      </c>
    </row>
    <row r="263" spans="1:16">
      <c r="A263" s="1" t="str">
        <f t="shared" si="33"/>
        <v/>
      </c>
      <c r="B263" s="4"/>
      <c r="C263" s="4"/>
      <c r="D263" s="2" t="str">
        <f t="shared" si="34"/>
        <v/>
      </c>
      <c r="E263" s="2"/>
      <c r="F263" s="4"/>
      <c r="G263" s="4"/>
      <c r="H263" s="4"/>
      <c r="I263" s="4"/>
      <c r="J263" s="8" t="str">
        <f t="shared" si="35"/>
        <v/>
      </c>
      <c r="K263" s="8" t="str">
        <f t="shared" si="36"/>
        <v/>
      </c>
      <c r="L263" s="8" t="str">
        <f t="shared" si="37"/>
        <v/>
      </c>
      <c r="M263" s="8" t="str">
        <f t="shared" si="38"/>
        <v/>
      </c>
      <c r="P263" s="10">
        <v>266</v>
      </c>
    </row>
    <row r="264" spans="1:16">
      <c r="A264" s="1" t="str">
        <f t="shared" si="33"/>
        <v/>
      </c>
      <c r="B264" s="4"/>
      <c r="C264" s="4"/>
      <c r="D264" s="2" t="str">
        <f t="shared" si="34"/>
        <v/>
      </c>
      <c r="E264" s="2"/>
      <c r="F264" s="4"/>
      <c r="G264" s="4"/>
      <c r="H264" s="4"/>
      <c r="I264" s="4"/>
      <c r="J264" s="8" t="str">
        <f t="shared" si="35"/>
        <v/>
      </c>
      <c r="K264" s="8" t="str">
        <f t="shared" si="36"/>
        <v/>
      </c>
      <c r="L264" s="8" t="str">
        <f t="shared" si="37"/>
        <v/>
      </c>
      <c r="M264" s="8" t="str">
        <f t="shared" si="38"/>
        <v/>
      </c>
      <c r="P264" s="10">
        <v>267</v>
      </c>
    </row>
    <row r="265" spans="1:16">
      <c r="A265" s="1" t="str">
        <f t="shared" si="33"/>
        <v/>
      </c>
      <c r="B265" s="4"/>
      <c r="C265" s="4"/>
      <c r="D265" s="2" t="str">
        <f t="shared" si="34"/>
        <v/>
      </c>
      <c r="E265" s="2"/>
      <c r="F265" s="4"/>
      <c r="G265" s="4"/>
      <c r="H265" s="4"/>
      <c r="I265" s="4"/>
      <c r="J265" s="8" t="str">
        <f t="shared" si="35"/>
        <v/>
      </c>
      <c r="K265" s="8" t="str">
        <f t="shared" si="36"/>
        <v/>
      </c>
      <c r="L265" s="8" t="str">
        <f t="shared" si="37"/>
        <v/>
      </c>
      <c r="M265" s="8" t="str">
        <f t="shared" si="38"/>
        <v/>
      </c>
      <c r="P265" s="10">
        <v>268</v>
      </c>
    </row>
    <row r="266" spans="1:16">
      <c r="A266" s="1" t="str">
        <f t="shared" si="33"/>
        <v/>
      </c>
      <c r="B266" s="4"/>
      <c r="C266" s="4"/>
      <c r="D266" s="2" t="str">
        <f t="shared" si="34"/>
        <v/>
      </c>
      <c r="E266" s="2"/>
      <c r="F266" s="4"/>
      <c r="G266" s="4"/>
      <c r="H266" s="4"/>
      <c r="I266" s="4"/>
      <c r="J266" s="8" t="str">
        <f t="shared" si="35"/>
        <v/>
      </c>
      <c r="K266" s="8" t="str">
        <f t="shared" si="36"/>
        <v/>
      </c>
      <c r="L266" s="8" t="str">
        <f t="shared" si="37"/>
        <v/>
      </c>
      <c r="M266" s="8" t="str">
        <f t="shared" si="38"/>
        <v/>
      </c>
      <c r="P266" s="10">
        <v>269</v>
      </c>
    </row>
    <row r="267" spans="1:16">
      <c r="A267" s="1" t="str">
        <f t="shared" si="33"/>
        <v/>
      </c>
      <c r="B267" s="4"/>
      <c r="C267" s="4"/>
      <c r="D267" s="2" t="str">
        <f t="shared" si="34"/>
        <v/>
      </c>
      <c r="E267" s="2"/>
      <c r="F267" s="4"/>
      <c r="G267" s="4"/>
      <c r="H267" s="4"/>
      <c r="I267" s="4"/>
      <c r="J267" s="8" t="str">
        <f t="shared" si="35"/>
        <v/>
      </c>
      <c r="K267" s="8" t="str">
        <f t="shared" si="36"/>
        <v/>
      </c>
      <c r="L267" s="8" t="str">
        <f t="shared" si="37"/>
        <v/>
      </c>
      <c r="M267" s="8" t="str">
        <f t="shared" si="38"/>
        <v/>
      </c>
      <c r="P267" s="10">
        <v>270</v>
      </c>
    </row>
    <row r="268" spans="1:16">
      <c r="A268" s="1" t="str">
        <f t="shared" si="33"/>
        <v/>
      </c>
      <c r="B268" s="4"/>
      <c r="C268" s="4"/>
      <c r="D268" s="2" t="str">
        <f t="shared" si="34"/>
        <v/>
      </c>
      <c r="E268" s="2"/>
      <c r="F268" s="4"/>
      <c r="G268" s="4"/>
      <c r="H268" s="4"/>
      <c r="I268" s="4"/>
      <c r="J268" s="8" t="str">
        <f t="shared" si="35"/>
        <v/>
      </c>
      <c r="K268" s="8" t="str">
        <f t="shared" si="36"/>
        <v/>
      </c>
      <c r="L268" s="8" t="str">
        <f t="shared" si="37"/>
        <v/>
      </c>
      <c r="M268" s="8" t="str">
        <f t="shared" si="38"/>
        <v/>
      </c>
      <c r="P268" s="10">
        <v>271</v>
      </c>
    </row>
    <row r="269" spans="1:16">
      <c r="A269" s="1" t="str">
        <f t="shared" si="33"/>
        <v/>
      </c>
      <c r="B269" s="4"/>
      <c r="C269" s="4"/>
      <c r="D269" s="2" t="str">
        <f t="shared" si="34"/>
        <v/>
      </c>
      <c r="E269" s="2"/>
      <c r="F269" s="4"/>
      <c r="G269" s="4"/>
      <c r="H269" s="4"/>
      <c r="I269" s="4"/>
      <c r="J269" s="8" t="str">
        <f t="shared" si="35"/>
        <v/>
      </c>
      <c r="K269" s="8" t="str">
        <f t="shared" si="36"/>
        <v/>
      </c>
      <c r="L269" s="8" t="str">
        <f t="shared" si="37"/>
        <v/>
      </c>
      <c r="M269" s="8" t="str">
        <f t="shared" si="38"/>
        <v/>
      </c>
      <c r="P269" s="10">
        <v>272</v>
      </c>
    </row>
    <row r="270" spans="1:16">
      <c r="A270" s="1" t="str">
        <f t="shared" si="33"/>
        <v/>
      </c>
      <c r="B270" s="4"/>
      <c r="C270" s="4"/>
      <c r="D270" s="2" t="str">
        <f t="shared" si="34"/>
        <v/>
      </c>
      <c r="E270" s="2"/>
      <c r="F270" s="4"/>
      <c r="G270" s="4"/>
      <c r="H270" s="4"/>
      <c r="I270" s="4"/>
      <c r="J270" s="8" t="str">
        <f t="shared" si="35"/>
        <v/>
      </c>
      <c r="K270" s="8" t="str">
        <f t="shared" si="36"/>
        <v/>
      </c>
      <c r="L270" s="8" t="str">
        <f t="shared" si="37"/>
        <v/>
      </c>
      <c r="M270" s="8" t="str">
        <f t="shared" si="38"/>
        <v/>
      </c>
      <c r="P270" s="10">
        <v>273</v>
      </c>
    </row>
    <row r="271" spans="1:16">
      <c r="A271" s="1" t="str">
        <f t="shared" si="33"/>
        <v/>
      </c>
      <c r="B271" s="4"/>
      <c r="C271" s="4"/>
      <c r="D271" s="2" t="str">
        <f t="shared" si="34"/>
        <v/>
      </c>
      <c r="E271" s="2"/>
      <c r="F271" s="4"/>
      <c r="G271" s="4"/>
      <c r="H271" s="4"/>
      <c r="I271" s="4"/>
      <c r="J271" s="8" t="str">
        <f t="shared" si="35"/>
        <v/>
      </c>
      <c r="K271" s="8" t="str">
        <f t="shared" si="36"/>
        <v/>
      </c>
      <c r="L271" s="8" t="str">
        <f t="shared" si="37"/>
        <v/>
      </c>
      <c r="M271" s="8" t="str">
        <f t="shared" si="38"/>
        <v/>
      </c>
      <c r="P271" s="10">
        <v>274</v>
      </c>
    </row>
    <row r="272" spans="1:16">
      <c r="A272" s="1" t="str">
        <f t="shared" si="33"/>
        <v/>
      </c>
      <c r="B272" s="4"/>
      <c r="C272" s="4"/>
      <c r="D272" s="2" t="str">
        <f t="shared" si="34"/>
        <v/>
      </c>
      <c r="E272" s="2"/>
      <c r="F272" s="4"/>
      <c r="G272" s="4"/>
      <c r="H272" s="4"/>
      <c r="I272" s="4"/>
      <c r="J272" s="8" t="str">
        <f t="shared" si="35"/>
        <v/>
      </c>
      <c r="K272" s="8" t="str">
        <f t="shared" si="36"/>
        <v/>
      </c>
      <c r="L272" s="8" t="str">
        <f t="shared" si="37"/>
        <v/>
      </c>
      <c r="M272" s="8" t="str">
        <f t="shared" si="38"/>
        <v/>
      </c>
      <c r="P272" s="10">
        <v>275</v>
      </c>
    </row>
    <row r="273" spans="1:16">
      <c r="A273" s="1" t="str">
        <f t="shared" si="33"/>
        <v/>
      </c>
      <c r="B273" s="4"/>
      <c r="C273" s="4"/>
      <c r="D273" s="2" t="str">
        <f t="shared" si="34"/>
        <v/>
      </c>
      <c r="E273" s="2"/>
      <c r="F273" s="4"/>
      <c r="G273" s="4"/>
      <c r="H273" s="4"/>
      <c r="I273" s="4"/>
      <c r="J273" s="8" t="str">
        <f t="shared" si="35"/>
        <v/>
      </c>
      <c r="K273" s="8" t="str">
        <f t="shared" si="36"/>
        <v/>
      </c>
      <c r="L273" s="8" t="str">
        <f t="shared" si="37"/>
        <v/>
      </c>
      <c r="M273" s="8" t="str">
        <f t="shared" si="38"/>
        <v/>
      </c>
      <c r="P273" s="10">
        <v>276</v>
      </c>
    </row>
    <row r="274" spans="1:16">
      <c r="A274" s="1" t="str">
        <f t="shared" si="33"/>
        <v/>
      </c>
      <c r="B274" s="4"/>
      <c r="C274" s="4"/>
      <c r="D274" s="2" t="str">
        <f t="shared" si="34"/>
        <v/>
      </c>
      <c r="E274" s="2"/>
      <c r="F274" s="4"/>
      <c r="G274" s="4"/>
      <c r="H274" s="4"/>
      <c r="I274" s="4"/>
      <c r="J274" s="8" t="str">
        <f t="shared" si="35"/>
        <v/>
      </c>
      <c r="K274" s="8" t="str">
        <f t="shared" si="36"/>
        <v/>
      </c>
      <c r="L274" s="8" t="str">
        <f t="shared" si="37"/>
        <v/>
      </c>
      <c r="M274" s="8" t="str">
        <f t="shared" si="38"/>
        <v/>
      </c>
      <c r="P274" s="10">
        <v>277</v>
      </c>
    </row>
    <row r="275" spans="1:16">
      <c r="A275" s="1" t="str">
        <f t="shared" si="33"/>
        <v/>
      </c>
      <c r="B275" s="4"/>
      <c r="C275" s="4"/>
      <c r="D275" s="2" t="str">
        <f t="shared" si="34"/>
        <v/>
      </c>
      <c r="E275" s="2"/>
      <c r="F275" s="4"/>
      <c r="G275" s="4"/>
      <c r="H275" s="4"/>
      <c r="I275" s="4"/>
      <c r="J275" s="8" t="str">
        <f t="shared" si="35"/>
        <v/>
      </c>
      <c r="K275" s="8" t="str">
        <f t="shared" si="36"/>
        <v/>
      </c>
      <c r="L275" s="8" t="str">
        <f t="shared" si="37"/>
        <v/>
      </c>
      <c r="M275" s="8" t="str">
        <f t="shared" si="38"/>
        <v/>
      </c>
      <c r="P275" s="10">
        <v>278</v>
      </c>
    </row>
    <row r="276" spans="1:16">
      <c r="A276" s="1" t="str">
        <f t="shared" si="33"/>
        <v/>
      </c>
      <c r="B276" s="4"/>
      <c r="C276" s="4"/>
      <c r="D276" s="2" t="str">
        <f t="shared" si="34"/>
        <v/>
      </c>
      <c r="E276" s="2"/>
      <c r="F276" s="4"/>
      <c r="G276" s="4"/>
      <c r="H276" s="4"/>
      <c r="I276" s="4"/>
      <c r="J276" s="8" t="str">
        <f t="shared" si="35"/>
        <v/>
      </c>
      <c r="K276" s="8" t="str">
        <f t="shared" si="36"/>
        <v/>
      </c>
      <c r="L276" s="8" t="str">
        <f t="shared" si="37"/>
        <v/>
      </c>
      <c r="M276" s="8" t="str">
        <f t="shared" si="38"/>
        <v/>
      </c>
      <c r="P276" s="10">
        <v>279</v>
      </c>
    </row>
    <row r="277" spans="1:16">
      <c r="A277" s="1" t="str">
        <f t="shared" si="33"/>
        <v/>
      </c>
      <c r="B277" s="4"/>
      <c r="C277" s="4"/>
      <c r="D277" s="2" t="str">
        <f t="shared" si="34"/>
        <v/>
      </c>
      <c r="E277" s="2"/>
      <c r="F277" s="4"/>
      <c r="G277" s="4"/>
      <c r="H277" s="4"/>
      <c r="I277" s="4"/>
      <c r="J277" s="8" t="str">
        <f t="shared" si="35"/>
        <v/>
      </c>
      <c r="K277" s="8" t="str">
        <f t="shared" si="36"/>
        <v/>
      </c>
      <c r="L277" s="8" t="str">
        <f t="shared" si="37"/>
        <v/>
      </c>
      <c r="M277" s="8" t="str">
        <f t="shared" si="38"/>
        <v/>
      </c>
      <c r="P277" s="10">
        <v>280</v>
      </c>
    </row>
    <row r="278" spans="1:16">
      <c r="A278" s="1" t="str">
        <f t="shared" si="33"/>
        <v/>
      </c>
      <c r="B278" s="4"/>
      <c r="C278" s="4"/>
      <c r="D278" s="2" t="str">
        <f t="shared" si="34"/>
        <v/>
      </c>
      <c r="E278" s="2"/>
      <c r="F278" s="4"/>
      <c r="G278" s="4"/>
      <c r="H278" s="4"/>
      <c r="I278" s="4"/>
      <c r="J278" s="8" t="str">
        <f t="shared" si="35"/>
        <v/>
      </c>
      <c r="K278" s="8" t="str">
        <f t="shared" si="36"/>
        <v/>
      </c>
      <c r="L278" s="8" t="str">
        <f t="shared" si="37"/>
        <v/>
      </c>
      <c r="M278" s="8" t="str">
        <f t="shared" si="38"/>
        <v/>
      </c>
      <c r="P278" s="10">
        <v>281</v>
      </c>
    </row>
    <row r="279" spans="1:16">
      <c r="A279" s="1" t="str">
        <f t="shared" si="33"/>
        <v/>
      </c>
      <c r="B279" s="4"/>
      <c r="C279" s="4"/>
      <c r="D279" s="2" t="str">
        <f t="shared" si="34"/>
        <v/>
      </c>
      <c r="E279" s="2"/>
      <c r="F279" s="4"/>
      <c r="G279" s="4"/>
      <c r="H279" s="4"/>
      <c r="I279" s="4"/>
      <c r="J279" s="8" t="str">
        <f t="shared" si="35"/>
        <v/>
      </c>
      <c r="K279" s="8" t="str">
        <f t="shared" si="36"/>
        <v/>
      </c>
      <c r="L279" s="8" t="str">
        <f t="shared" si="37"/>
        <v/>
      </c>
      <c r="M279" s="8" t="str">
        <f t="shared" si="38"/>
        <v/>
      </c>
      <c r="P279" s="10">
        <v>282</v>
      </c>
    </row>
    <row r="280" spans="1:16">
      <c r="A280" s="1" t="str">
        <f t="shared" si="33"/>
        <v/>
      </c>
      <c r="B280" s="4"/>
      <c r="C280" s="4"/>
      <c r="D280" s="2" t="str">
        <f t="shared" si="34"/>
        <v/>
      </c>
      <c r="E280" s="2"/>
      <c r="F280" s="4"/>
      <c r="G280" s="4"/>
      <c r="H280" s="4"/>
      <c r="I280" s="4"/>
      <c r="J280" s="8" t="str">
        <f t="shared" si="35"/>
        <v/>
      </c>
      <c r="K280" s="8" t="str">
        <f t="shared" si="36"/>
        <v/>
      </c>
      <c r="L280" s="8" t="str">
        <f t="shared" si="37"/>
        <v/>
      </c>
      <c r="M280" s="8" t="str">
        <f t="shared" si="38"/>
        <v/>
      </c>
      <c r="P280" s="10">
        <v>283</v>
      </c>
    </row>
    <row r="281" spans="1:16">
      <c r="A281" s="1" t="str">
        <f t="shared" si="33"/>
        <v/>
      </c>
      <c r="B281" s="4"/>
      <c r="C281" s="4"/>
      <c r="D281" s="2" t="str">
        <f t="shared" si="34"/>
        <v/>
      </c>
      <c r="E281" s="2"/>
      <c r="F281" s="4"/>
      <c r="G281" s="4"/>
      <c r="H281" s="4"/>
      <c r="I281" s="4"/>
      <c r="J281" s="8" t="str">
        <f t="shared" si="35"/>
        <v/>
      </c>
      <c r="K281" s="8" t="str">
        <f t="shared" si="36"/>
        <v/>
      </c>
      <c r="L281" s="8" t="str">
        <f t="shared" si="37"/>
        <v/>
      </c>
      <c r="M281" s="8" t="str">
        <f t="shared" si="38"/>
        <v/>
      </c>
      <c r="P281" s="10">
        <v>284</v>
      </c>
    </row>
    <row r="282" spans="1:16">
      <c r="A282" s="1" t="str">
        <f t="shared" si="33"/>
        <v/>
      </c>
      <c r="B282" s="4"/>
      <c r="C282" s="4"/>
      <c r="D282" s="2" t="str">
        <f t="shared" si="34"/>
        <v/>
      </c>
      <c r="E282" s="2"/>
      <c r="F282" s="4"/>
      <c r="G282" s="4"/>
      <c r="H282" s="4"/>
      <c r="I282" s="4"/>
      <c r="J282" s="8" t="str">
        <f t="shared" si="35"/>
        <v/>
      </c>
      <c r="K282" s="8" t="str">
        <f t="shared" si="36"/>
        <v/>
      </c>
      <c r="L282" s="8" t="str">
        <f t="shared" si="37"/>
        <v/>
      </c>
      <c r="M282" s="8" t="str">
        <f t="shared" si="38"/>
        <v/>
      </c>
      <c r="P282" s="10">
        <v>285</v>
      </c>
    </row>
    <row r="283" spans="1:16">
      <c r="A283" s="1" t="str">
        <f t="shared" si="33"/>
        <v/>
      </c>
      <c r="B283" s="4"/>
      <c r="C283" s="4"/>
      <c r="D283" s="2" t="str">
        <f t="shared" si="34"/>
        <v/>
      </c>
      <c r="E283" s="2"/>
      <c r="F283" s="4"/>
      <c r="G283" s="4"/>
      <c r="H283" s="4"/>
      <c r="I283" s="4"/>
      <c r="J283" s="8" t="str">
        <f t="shared" si="35"/>
        <v/>
      </c>
      <c r="K283" s="8" t="str">
        <f t="shared" si="36"/>
        <v/>
      </c>
      <c r="L283" s="8" t="str">
        <f t="shared" si="37"/>
        <v/>
      </c>
      <c r="M283" s="8" t="str">
        <f t="shared" si="38"/>
        <v/>
      </c>
      <c r="P283" s="10">
        <v>286</v>
      </c>
    </row>
    <row r="284" spans="1:16">
      <c r="A284" s="1" t="str">
        <f t="shared" si="33"/>
        <v/>
      </c>
      <c r="B284" s="4"/>
      <c r="C284" s="4"/>
      <c r="D284" s="2" t="str">
        <f t="shared" si="34"/>
        <v/>
      </c>
      <c r="E284" s="2"/>
      <c r="F284" s="4"/>
      <c r="G284" s="4"/>
      <c r="H284" s="4"/>
      <c r="I284" s="4"/>
      <c r="J284" s="8" t="str">
        <f t="shared" si="35"/>
        <v/>
      </c>
      <c r="K284" s="8" t="str">
        <f t="shared" si="36"/>
        <v/>
      </c>
      <c r="L284" s="8" t="str">
        <f t="shared" si="37"/>
        <v/>
      </c>
      <c r="M284" s="8" t="str">
        <f t="shared" si="38"/>
        <v/>
      </c>
      <c r="P284" s="10">
        <v>287</v>
      </c>
    </row>
    <row r="285" spans="1:16">
      <c r="A285" s="1" t="str">
        <f t="shared" si="33"/>
        <v/>
      </c>
      <c r="B285" s="4"/>
      <c r="C285" s="4"/>
      <c r="D285" s="2" t="str">
        <f t="shared" si="34"/>
        <v/>
      </c>
      <c r="E285" s="2"/>
      <c r="F285" s="4"/>
      <c r="G285" s="4"/>
      <c r="H285" s="4"/>
      <c r="I285" s="4"/>
      <c r="J285" s="8" t="str">
        <f t="shared" si="35"/>
        <v/>
      </c>
      <c r="K285" s="8" t="str">
        <f t="shared" si="36"/>
        <v/>
      </c>
      <c r="L285" s="8" t="str">
        <f t="shared" si="37"/>
        <v/>
      </c>
      <c r="M285" s="8" t="str">
        <f t="shared" si="38"/>
        <v/>
      </c>
      <c r="P285" s="10">
        <v>288</v>
      </c>
    </row>
    <row r="286" spans="1:16">
      <c r="A286" s="1" t="str">
        <f t="shared" si="33"/>
        <v/>
      </c>
      <c r="B286" s="4"/>
      <c r="C286" s="4"/>
      <c r="D286" s="2" t="str">
        <f t="shared" si="34"/>
        <v/>
      </c>
      <c r="E286" s="2"/>
      <c r="F286" s="4"/>
      <c r="G286" s="4"/>
      <c r="H286" s="4"/>
      <c r="I286" s="4"/>
      <c r="J286" s="8" t="str">
        <f t="shared" si="35"/>
        <v/>
      </c>
      <c r="K286" s="8" t="str">
        <f t="shared" si="36"/>
        <v/>
      </c>
      <c r="L286" s="8" t="str">
        <f t="shared" si="37"/>
        <v/>
      </c>
      <c r="M286" s="8" t="str">
        <f t="shared" si="38"/>
        <v/>
      </c>
      <c r="P286" s="10">
        <v>289</v>
      </c>
    </row>
    <row r="287" spans="1:16">
      <c r="A287" s="1" t="str">
        <f t="shared" si="33"/>
        <v/>
      </c>
      <c r="B287" s="4"/>
      <c r="C287" s="4"/>
      <c r="D287" s="2" t="str">
        <f t="shared" si="34"/>
        <v/>
      </c>
      <c r="E287" s="2"/>
      <c r="F287" s="4"/>
      <c r="G287" s="4"/>
      <c r="H287" s="4"/>
      <c r="I287" s="4"/>
      <c r="J287" s="8" t="str">
        <f t="shared" si="35"/>
        <v/>
      </c>
      <c r="K287" s="8" t="str">
        <f t="shared" si="36"/>
        <v/>
      </c>
      <c r="L287" s="8" t="str">
        <f t="shared" si="37"/>
        <v/>
      </c>
      <c r="M287" s="8" t="str">
        <f t="shared" si="38"/>
        <v/>
      </c>
      <c r="P287" s="10">
        <v>290</v>
      </c>
    </row>
    <row r="288" spans="1:16">
      <c r="A288" s="1" t="str">
        <f t="shared" si="33"/>
        <v/>
      </c>
      <c r="B288" s="4"/>
      <c r="C288" s="4"/>
      <c r="D288" s="2" t="str">
        <f t="shared" si="34"/>
        <v/>
      </c>
      <c r="E288" s="2"/>
      <c r="F288" s="4"/>
      <c r="G288" s="4"/>
      <c r="H288" s="4"/>
      <c r="I288" s="4"/>
      <c r="J288" s="8" t="str">
        <f t="shared" si="35"/>
        <v/>
      </c>
      <c r="K288" s="8" t="str">
        <f t="shared" si="36"/>
        <v/>
      </c>
      <c r="L288" s="8" t="str">
        <f t="shared" si="37"/>
        <v/>
      </c>
      <c r="M288" s="8" t="str">
        <f t="shared" si="38"/>
        <v/>
      </c>
      <c r="P288" s="10">
        <v>291</v>
      </c>
    </row>
    <row r="289" spans="1:16">
      <c r="A289" s="1" t="str">
        <f t="shared" si="33"/>
        <v/>
      </c>
      <c r="B289" s="4"/>
      <c r="C289" s="4"/>
      <c r="D289" s="2" t="str">
        <f t="shared" si="34"/>
        <v/>
      </c>
      <c r="E289" s="2"/>
      <c r="F289" s="4"/>
      <c r="G289" s="4"/>
      <c r="H289" s="4"/>
      <c r="I289" s="4"/>
      <c r="J289" s="8" t="str">
        <f t="shared" si="35"/>
        <v/>
      </c>
      <c r="K289" s="8" t="str">
        <f t="shared" si="36"/>
        <v/>
      </c>
      <c r="L289" s="8" t="str">
        <f t="shared" si="37"/>
        <v/>
      </c>
      <c r="M289" s="8" t="str">
        <f t="shared" si="38"/>
        <v/>
      </c>
      <c r="P289" s="10">
        <v>292</v>
      </c>
    </row>
    <row r="290" spans="1:16">
      <c r="A290" s="1" t="str">
        <f t="shared" si="33"/>
        <v/>
      </c>
      <c r="B290" s="4"/>
      <c r="C290" s="4"/>
      <c r="D290" s="2" t="str">
        <f t="shared" si="34"/>
        <v/>
      </c>
      <c r="E290" s="2"/>
      <c r="F290" s="4"/>
      <c r="G290" s="4"/>
      <c r="H290" s="4"/>
      <c r="I290" s="4"/>
      <c r="J290" s="8" t="str">
        <f t="shared" si="35"/>
        <v/>
      </c>
      <c r="K290" s="8" t="str">
        <f t="shared" si="36"/>
        <v/>
      </c>
      <c r="L290" s="8" t="str">
        <f t="shared" si="37"/>
        <v/>
      </c>
      <c r="M290" s="8" t="str">
        <f t="shared" si="38"/>
        <v/>
      </c>
      <c r="P290" s="10">
        <v>293</v>
      </c>
    </row>
    <row r="291" spans="1:16">
      <c r="A291" s="1" t="str">
        <f t="shared" si="33"/>
        <v/>
      </c>
      <c r="B291" s="4"/>
      <c r="C291" s="4"/>
      <c r="D291" s="2" t="str">
        <f t="shared" si="34"/>
        <v/>
      </c>
      <c r="E291" s="2"/>
      <c r="F291" s="4"/>
      <c r="G291" s="4"/>
      <c r="H291" s="4"/>
      <c r="I291" s="4"/>
      <c r="J291" s="8" t="str">
        <f t="shared" si="35"/>
        <v/>
      </c>
      <c r="K291" s="8" t="str">
        <f t="shared" si="36"/>
        <v/>
      </c>
      <c r="L291" s="8" t="str">
        <f t="shared" si="37"/>
        <v/>
      </c>
      <c r="M291" s="8" t="str">
        <f t="shared" si="38"/>
        <v/>
      </c>
      <c r="P291" s="10">
        <v>294</v>
      </c>
    </row>
    <row r="292" spans="1:16">
      <c r="A292" s="1" t="str">
        <f t="shared" si="33"/>
        <v/>
      </c>
      <c r="B292" s="4"/>
      <c r="C292" s="4"/>
      <c r="D292" s="2" t="str">
        <f t="shared" si="34"/>
        <v/>
      </c>
      <c r="E292" s="2"/>
      <c r="F292" s="4"/>
      <c r="G292" s="4"/>
      <c r="H292" s="4"/>
      <c r="I292" s="4"/>
      <c r="J292" s="8" t="str">
        <f t="shared" si="35"/>
        <v/>
      </c>
      <c r="K292" s="8" t="str">
        <f t="shared" si="36"/>
        <v/>
      </c>
      <c r="L292" s="8" t="str">
        <f t="shared" si="37"/>
        <v/>
      </c>
      <c r="M292" s="8" t="str">
        <f t="shared" si="38"/>
        <v/>
      </c>
      <c r="P292" s="10">
        <v>295</v>
      </c>
    </row>
    <row r="293" spans="1:16">
      <c r="A293" s="1" t="str">
        <f t="shared" si="33"/>
        <v/>
      </c>
      <c r="B293" s="4"/>
      <c r="C293" s="4"/>
      <c r="D293" s="2" t="str">
        <f t="shared" si="34"/>
        <v/>
      </c>
      <c r="E293" s="2"/>
      <c r="F293" s="4"/>
      <c r="G293" s="4"/>
      <c r="H293" s="4"/>
      <c r="I293" s="4"/>
      <c r="J293" s="8" t="str">
        <f t="shared" si="35"/>
        <v/>
      </c>
      <c r="K293" s="8" t="str">
        <f t="shared" si="36"/>
        <v/>
      </c>
      <c r="L293" s="8" t="str">
        <f t="shared" si="37"/>
        <v/>
      </c>
      <c r="M293" s="8" t="str">
        <f t="shared" si="38"/>
        <v/>
      </c>
      <c r="P293" s="10">
        <v>296</v>
      </c>
    </row>
    <row r="294" spans="1:16">
      <c r="A294" s="1" t="str">
        <f t="shared" si="33"/>
        <v/>
      </c>
      <c r="B294" s="4"/>
      <c r="C294" s="4"/>
      <c r="D294" s="2" t="str">
        <f t="shared" si="34"/>
        <v/>
      </c>
      <c r="E294" s="2"/>
      <c r="F294" s="4"/>
      <c r="G294" s="4"/>
      <c r="H294" s="4"/>
      <c r="I294" s="4"/>
      <c r="J294" s="8" t="str">
        <f t="shared" si="35"/>
        <v/>
      </c>
      <c r="K294" s="8" t="str">
        <f t="shared" si="36"/>
        <v/>
      </c>
      <c r="L294" s="8" t="str">
        <f t="shared" si="37"/>
        <v/>
      </c>
      <c r="M294" s="8" t="str">
        <f t="shared" si="38"/>
        <v/>
      </c>
      <c r="P294" s="10">
        <v>297</v>
      </c>
    </row>
    <row r="295" spans="1:16">
      <c r="A295" s="1" t="str">
        <f t="shared" si="33"/>
        <v/>
      </c>
      <c r="B295" s="4"/>
      <c r="C295" s="4"/>
      <c r="D295" s="2" t="str">
        <f t="shared" si="34"/>
        <v/>
      </c>
      <c r="E295" s="2"/>
      <c r="F295" s="4"/>
      <c r="G295" s="4"/>
      <c r="H295" s="4"/>
      <c r="I295" s="4"/>
      <c r="J295" s="8" t="str">
        <f t="shared" si="35"/>
        <v/>
      </c>
      <c r="K295" s="8" t="str">
        <f t="shared" si="36"/>
        <v/>
      </c>
      <c r="L295" s="8" t="str">
        <f t="shared" si="37"/>
        <v/>
      </c>
      <c r="M295" s="8" t="str">
        <f t="shared" si="38"/>
        <v/>
      </c>
      <c r="P295" s="10">
        <v>298</v>
      </c>
    </row>
    <row r="296" spans="1:16">
      <c r="A296" s="1" t="str">
        <f t="shared" si="33"/>
        <v/>
      </c>
      <c r="B296" s="4"/>
      <c r="C296" s="4"/>
      <c r="D296" s="2" t="str">
        <f t="shared" si="34"/>
        <v/>
      </c>
      <c r="E296" s="2"/>
      <c r="F296" s="4"/>
      <c r="G296" s="4"/>
      <c r="H296" s="4"/>
      <c r="I296" s="4"/>
      <c r="J296" s="8" t="str">
        <f t="shared" si="35"/>
        <v/>
      </c>
      <c r="K296" s="8" t="str">
        <f t="shared" si="36"/>
        <v/>
      </c>
      <c r="L296" s="8" t="str">
        <f t="shared" si="37"/>
        <v/>
      </c>
      <c r="M296" s="8" t="str">
        <f t="shared" si="38"/>
        <v/>
      </c>
      <c r="P296" s="10">
        <v>299</v>
      </c>
    </row>
    <row r="297" spans="1:16">
      <c r="A297" s="1" t="str">
        <f t="shared" si="33"/>
        <v/>
      </c>
      <c r="B297" s="4"/>
      <c r="C297" s="4"/>
      <c r="D297" s="2" t="str">
        <f t="shared" si="34"/>
        <v/>
      </c>
      <c r="E297" s="2"/>
      <c r="F297" s="4"/>
      <c r="G297" s="4"/>
      <c r="H297" s="4"/>
      <c r="I297" s="4"/>
      <c r="J297" s="8" t="str">
        <f t="shared" si="35"/>
        <v/>
      </c>
      <c r="K297" s="8" t="str">
        <f t="shared" si="36"/>
        <v/>
      </c>
      <c r="L297" s="8" t="str">
        <f t="shared" si="37"/>
        <v/>
      </c>
      <c r="M297" s="8" t="str">
        <f t="shared" si="38"/>
        <v/>
      </c>
      <c r="P297" s="10">
        <v>300</v>
      </c>
    </row>
    <row r="298" spans="1:16">
      <c r="A298" s="1" t="str">
        <f t="shared" si="33"/>
        <v/>
      </c>
      <c r="B298" s="4"/>
      <c r="C298" s="4"/>
      <c r="D298" s="2" t="str">
        <f t="shared" si="34"/>
        <v/>
      </c>
      <c r="E298" s="2"/>
      <c r="F298" s="4"/>
      <c r="G298" s="4"/>
      <c r="H298" s="4"/>
      <c r="I298" s="4"/>
      <c r="J298" s="8" t="str">
        <f t="shared" si="35"/>
        <v/>
      </c>
      <c r="K298" s="8" t="str">
        <f t="shared" si="36"/>
        <v/>
      </c>
      <c r="L298" s="8" t="str">
        <f t="shared" si="37"/>
        <v/>
      </c>
      <c r="M298" s="8" t="str">
        <f t="shared" si="38"/>
        <v/>
      </c>
      <c r="P298" s="10">
        <v>301</v>
      </c>
    </row>
    <row r="299" spans="1:16">
      <c r="A299" s="1" t="str">
        <f t="shared" si="33"/>
        <v/>
      </c>
      <c r="B299" s="4"/>
      <c r="C299" s="4"/>
      <c r="D299" s="2" t="str">
        <f t="shared" si="34"/>
        <v/>
      </c>
      <c r="E299" s="2"/>
      <c r="F299" s="4"/>
      <c r="G299" s="4"/>
      <c r="H299" s="4"/>
      <c r="I299" s="4"/>
      <c r="J299" s="8" t="str">
        <f t="shared" si="35"/>
        <v/>
      </c>
      <c r="K299" s="8" t="str">
        <f t="shared" si="36"/>
        <v/>
      </c>
      <c r="L299" s="8" t="str">
        <f t="shared" si="37"/>
        <v/>
      </c>
      <c r="M299" s="8" t="str">
        <f t="shared" si="38"/>
        <v/>
      </c>
      <c r="P299" s="10">
        <v>302</v>
      </c>
    </row>
    <row r="300" spans="1:16">
      <c r="A300" s="1" t="str">
        <f t="shared" si="33"/>
        <v/>
      </c>
      <c r="B300" s="4"/>
      <c r="C300" s="4"/>
      <c r="D300" s="2" t="str">
        <f t="shared" si="34"/>
        <v/>
      </c>
      <c r="E300" s="2"/>
      <c r="F300" s="4"/>
      <c r="G300" s="4"/>
      <c r="H300" s="4"/>
      <c r="I300" s="4"/>
      <c r="J300" s="8" t="str">
        <f t="shared" si="35"/>
        <v/>
      </c>
      <c r="K300" s="8" t="str">
        <f t="shared" si="36"/>
        <v/>
      </c>
      <c r="L300" s="8" t="str">
        <f t="shared" si="37"/>
        <v/>
      </c>
      <c r="M300" s="8" t="str">
        <f t="shared" si="38"/>
        <v/>
      </c>
      <c r="P300" s="10">
        <v>303</v>
      </c>
    </row>
    <row r="301" spans="1:16">
      <c r="A301" s="1" t="str">
        <f t="shared" si="33"/>
        <v/>
      </c>
      <c r="B301" s="4"/>
      <c r="C301" s="4"/>
      <c r="D301" s="2" t="str">
        <f t="shared" si="34"/>
        <v/>
      </c>
      <c r="E301" s="2"/>
      <c r="F301" s="4"/>
      <c r="G301" s="4"/>
      <c r="H301" s="4"/>
      <c r="I301" s="4"/>
      <c r="J301" s="8" t="str">
        <f t="shared" si="35"/>
        <v/>
      </c>
      <c r="K301" s="8" t="str">
        <f t="shared" si="36"/>
        <v/>
      </c>
      <c r="L301" s="8" t="str">
        <f t="shared" si="37"/>
        <v/>
      </c>
      <c r="M301" s="8" t="str">
        <f t="shared" si="38"/>
        <v/>
      </c>
      <c r="P301" s="10">
        <v>304</v>
      </c>
    </row>
    <row r="302" spans="1:16">
      <c r="A302" s="1" t="str">
        <f t="shared" si="33"/>
        <v/>
      </c>
      <c r="B302" s="4"/>
      <c r="C302" s="4"/>
      <c r="D302" s="2" t="str">
        <f t="shared" si="34"/>
        <v/>
      </c>
      <c r="E302" s="2"/>
      <c r="F302" s="4"/>
      <c r="G302" s="4"/>
      <c r="H302" s="4"/>
      <c r="I302" s="4"/>
      <c r="J302" s="8" t="str">
        <f t="shared" si="35"/>
        <v/>
      </c>
      <c r="K302" s="8" t="str">
        <f t="shared" si="36"/>
        <v/>
      </c>
      <c r="L302" s="8" t="str">
        <f t="shared" si="37"/>
        <v/>
      </c>
      <c r="M302" s="8" t="str">
        <f t="shared" si="38"/>
        <v/>
      </c>
      <c r="P302" s="10">
        <v>305</v>
      </c>
    </row>
    <row r="303" spans="1:16">
      <c r="A303" s="1" t="str">
        <f t="shared" si="33"/>
        <v/>
      </c>
      <c r="B303" s="4"/>
      <c r="C303" s="4"/>
      <c r="D303" s="2" t="str">
        <f t="shared" si="34"/>
        <v/>
      </c>
      <c r="E303" s="2"/>
      <c r="F303" s="4"/>
      <c r="G303" s="4"/>
      <c r="H303" s="4"/>
      <c r="I303" s="4"/>
      <c r="J303" s="8" t="str">
        <f t="shared" si="35"/>
        <v/>
      </c>
      <c r="K303" s="8" t="str">
        <f t="shared" si="36"/>
        <v/>
      </c>
      <c r="L303" s="8" t="str">
        <f t="shared" si="37"/>
        <v/>
      </c>
      <c r="M303" s="8" t="str">
        <f t="shared" si="38"/>
        <v/>
      </c>
      <c r="P303" s="10">
        <v>306</v>
      </c>
    </row>
    <row r="304" spans="1:16">
      <c r="A304" s="1" t="str">
        <f t="shared" si="33"/>
        <v/>
      </c>
      <c r="B304" s="4"/>
      <c r="C304" s="4"/>
      <c r="D304" s="2" t="str">
        <f t="shared" si="34"/>
        <v/>
      </c>
      <c r="E304" s="2"/>
      <c r="F304" s="4"/>
      <c r="G304" s="4"/>
      <c r="H304" s="4"/>
      <c r="I304" s="4"/>
      <c r="J304" s="8" t="str">
        <f t="shared" si="35"/>
        <v/>
      </c>
      <c r="K304" s="8" t="str">
        <f t="shared" si="36"/>
        <v/>
      </c>
      <c r="L304" s="8" t="str">
        <f t="shared" si="37"/>
        <v/>
      </c>
      <c r="M304" s="8" t="str">
        <f t="shared" si="38"/>
        <v/>
      </c>
      <c r="P304" s="10">
        <v>307</v>
      </c>
    </row>
    <row r="305" spans="1:16">
      <c r="A305" s="1" t="str">
        <f t="shared" si="33"/>
        <v/>
      </c>
      <c r="B305" s="4"/>
      <c r="C305" s="4"/>
      <c r="D305" s="2" t="str">
        <f t="shared" si="34"/>
        <v/>
      </c>
      <c r="E305" s="2"/>
      <c r="F305" s="4"/>
      <c r="G305" s="4"/>
      <c r="H305" s="4"/>
      <c r="I305" s="4"/>
      <c r="J305" s="8" t="str">
        <f t="shared" si="35"/>
        <v/>
      </c>
      <c r="K305" s="8" t="str">
        <f t="shared" si="36"/>
        <v/>
      </c>
      <c r="L305" s="8" t="str">
        <f t="shared" si="37"/>
        <v/>
      </c>
      <c r="M305" s="8" t="str">
        <f t="shared" si="38"/>
        <v/>
      </c>
      <c r="P305" s="10">
        <v>308</v>
      </c>
    </row>
    <row r="306" spans="1:16">
      <c r="A306" s="1" t="str">
        <f t="shared" si="33"/>
        <v/>
      </c>
      <c r="B306" s="4"/>
      <c r="C306" s="4"/>
      <c r="D306" s="2" t="str">
        <f t="shared" si="34"/>
        <v/>
      </c>
      <c r="E306" s="2"/>
      <c r="F306" s="4"/>
      <c r="G306" s="4"/>
      <c r="H306" s="4"/>
      <c r="I306" s="4"/>
      <c r="J306" s="8" t="str">
        <f t="shared" si="35"/>
        <v/>
      </c>
      <c r="K306" s="8" t="str">
        <f t="shared" si="36"/>
        <v/>
      </c>
      <c r="L306" s="8" t="str">
        <f t="shared" si="37"/>
        <v/>
      </c>
      <c r="M306" s="8" t="str">
        <f t="shared" si="38"/>
        <v/>
      </c>
      <c r="P306" s="10">
        <v>309</v>
      </c>
    </row>
    <row r="307" spans="1:16">
      <c r="A307" s="1" t="str">
        <f t="shared" si="33"/>
        <v/>
      </c>
      <c r="B307" s="4"/>
      <c r="C307" s="4"/>
      <c r="D307" s="2" t="str">
        <f t="shared" si="34"/>
        <v/>
      </c>
      <c r="E307" s="2"/>
      <c r="F307" s="4"/>
      <c r="G307" s="4"/>
      <c r="H307" s="4"/>
      <c r="I307" s="4"/>
      <c r="J307" s="8" t="str">
        <f t="shared" si="35"/>
        <v/>
      </c>
      <c r="K307" s="8" t="str">
        <f t="shared" si="36"/>
        <v/>
      </c>
      <c r="L307" s="8" t="str">
        <f t="shared" si="37"/>
        <v/>
      </c>
      <c r="M307" s="8" t="str">
        <f t="shared" si="38"/>
        <v/>
      </c>
      <c r="P307" s="10">
        <v>310</v>
      </c>
    </row>
    <row r="308" spans="1:16">
      <c r="A308" s="1" t="str">
        <f t="shared" si="33"/>
        <v/>
      </c>
      <c r="B308" s="4"/>
      <c r="C308" s="4"/>
      <c r="D308" s="2" t="str">
        <f t="shared" si="34"/>
        <v/>
      </c>
      <c r="E308" s="2"/>
      <c r="F308" s="4"/>
      <c r="G308" s="4"/>
      <c r="H308" s="4"/>
      <c r="I308" s="4"/>
      <c r="J308" s="8" t="str">
        <f t="shared" si="35"/>
        <v/>
      </c>
      <c r="K308" s="8" t="str">
        <f t="shared" si="36"/>
        <v/>
      </c>
      <c r="L308" s="8" t="str">
        <f t="shared" si="37"/>
        <v/>
      </c>
      <c r="M308" s="8" t="str">
        <f t="shared" si="38"/>
        <v/>
      </c>
      <c r="P308" s="10">
        <v>311</v>
      </c>
    </row>
    <row r="309" spans="1:16">
      <c r="A309" s="1" t="str">
        <f t="shared" si="33"/>
        <v/>
      </c>
      <c r="B309" s="4"/>
      <c r="C309" s="4"/>
      <c r="D309" s="2" t="str">
        <f t="shared" si="34"/>
        <v/>
      </c>
      <c r="E309" s="2"/>
      <c r="F309" s="4"/>
      <c r="G309" s="4"/>
      <c r="H309" s="4"/>
      <c r="I309" s="4"/>
      <c r="J309" s="8" t="str">
        <f t="shared" si="35"/>
        <v/>
      </c>
      <c r="K309" s="8" t="str">
        <f t="shared" si="36"/>
        <v/>
      </c>
      <c r="L309" s="8" t="str">
        <f t="shared" si="37"/>
        <v/>
      </c>
      <c r="M309" s="8" t="str">
        <f t="shared" si="38"/>
        <v/>
      </c>
      <c r="P309" s="10">
        <v>312</v>
      </c>
    </row>
    <row r="310" spans="1:16">
      <c r="A310" s="1" t="str">
        <f t="shared" si="33"/>
        <v/>
      </c>
      <c r="B310" s="4"/>
      <c r="C310" s="4"/>
      <c r="D310" s="2" t="str">
        <f t="shared" si="34"/>
        <v/>
      </c>
      <c r="E310" s="2"/>
      <c r="F310" s="4"/>
      <c r="G310" s="4"/>
      <c r="H310" s="4"/>
      <c r="I310" s="4"/>
      <c r="J310" s="8" t="str">
        <f t="shared" si="35"/>
        <v/>
      </c>
      <c r="K310" s="8" t="str">
        <f t="shared" si="36"/>
        <v/>
      </c>
      <c r="L310" s="8" t="str">
        <f t="shared" si="37"/>
        <v/>
      </c>
      <c r="M310" s="8" t="str">
        <f t="shared" si="38"/>
        <v/>
      </c>
      <c r="P310" s="10">
        <v>313</v>
      </c>
    </row>
    <row r="311" spans="1:16">
      <c r="A311" s="1" t="str">
        <f t="shared" si="33"/>
        <v/>
      </c>
      <c r="B311" s="4"/>
      <c r="C311" s="4"/>
      <c r="D311" s="2" t="str">
        <f t="shared" si="34"/>
        <v/>
      </c>
      <c r="E311" s="2"/>
      <c r="F311" s="4"/>
      <c r="G311" s="4"/>
      <c r="H311" s="4"/>
      <c r="I311" s="4"/>
      <c r="J311" s="8" t="str">
        <f t="shared" si="35"/>
        <v/>
      </c>
      <c r="K311" s="8" t="str">
        <f t="shared" si="36"/>
        <v/>
      </c>
      <c r="L311" s="8" t="str">
        <f t="shared" si="37"/>
        <v/>
      </c>
      <c r="M311" s="8" t="str">
        <f t="shared" si="38"/>
        <v/>
      </c>
      <c r="P311" s="10">
        <v>314</v>
      </c>
    </row>
    <row r="312" spans="1:16">
      <c r="A312" s="1" t="str">
        <f t="shared" si="33"/>
        <v/>
      </c>
      <c r="B312" s="4"/>
      <c r="C312" s="4"/>
      <c r="D312" s="2" t="str">
        <f t="shared" si="34"/>
        <v/>
      </c>
      <c r="E312" s="2"/>
      <c r="F312" s="4"/>
      <c r="G312" s="4"/>
      <c r="H312" s="4"/>
      <c r="I312" s="4"/>
      <c r="J312" s="8" t="str">
        <f t="shared" si="35"/>
        <v/>
      </c>
      <c r="K312" s="8" t="str">
        <f t="shared" si="36"/>
        <v/>
      </c>
      <c r="L312" s="8" t="str">
        <f t="shared" si="37"/>
        <v/>
      </c>
      <c r="M312" s="8" t="str">
        <f t="shared" si="38"/>
        <v/>
      </c>
      <c r="P312" s="10">
        <v>315</v>
      </c>
    </row>
    <row r="313" spans="1:16">
      <c r="A313" s="1" t="str">
        <f t="shared" si="33"/>
        <v/>
      </c>
      <c r="B313" s="4"/>
      <c r="C313" s="4"/>
      <c r="D313" s="2" t="str">
        <f t="shared" si="34"/>
        <v/>
      </c>
      <c r="E313" s="2"/>
      <c r="F313" s="4"/>
      <c r="G313" s="4"/>
      <c r="H313" s="4"/>
      <c r="I313" s="4"/>
      <c r="J313" s="8" t="str">
        <f t="shared" si="35"/>
        <v/>
      </c>
      <c r="K313" s="8" t="str">
        <f t="shared" si="36"/>
        <v/>
      </c>
      <c r="L313" s="8" t="str">
        <f t="shared" si="37"/>
        <v/>
      </c>
      <c r="M313" s="8" t="str">
        <f t="shared" si="38"/>
        <v/>
      </c>
      <c r="P313" s="10">
        <v>316</v>
      </c>
    </row>
    <row r="314" spans="1:16">
      <c r="A314" s="1" t="str">
        <f t="shared" si="33"/>
        <v/>
      </c>
      <c r="B314" s="4"/>
      <c r="C314" s="4"/>
      <c r="D314" s="2" t="str">
        <f t="shared" si="34"/>
        <v/>
      </c>
      <c r="E314" s="2"/>
      <c r="F314" s="4"/>
      <c r="G314" s="4"/>
      <c r="H314" s="4"/>
      <c r="I314" s="4"/>
      <c r="J314" s="8" t="str">
        <f t="shared" si="35"/>
        <v/>
      </c>
      <c r="K314" s="8" t="str">
        <f t="shared" si="36"/>
        <v/>
      </c>
      <c r="L314" s="8" t="str">
        <f t="shared" si="37"/>
        <v/>
      </c>
      <c r="M314" s="8" t="str">
        <f t="shared" si="38"/>
        <v/>
      </c>
      <c r="P314" s="10">
        <v>317</v>
      </c>
    </row>
    <row r="315" spans="1:16">
      <c r="A315" s="1" t="str">
        <f t="shared" si="33"/>
        <v/>
      </c>
      <c r="B315" s="4"/>
      <c r="C315" s="4"/>
      <c r="D315" s="2" t="str">
        <f t="shared" si="34"/>
        <v/>
      </c>
      <c r="E315" s="2"/>
      <c r="F315" s="4"/>
      <c r="G315" s="4"/>
      <c r="H315" s="4"/>
      <c r="I315" s="4"/>
      <c r="J315" s="8" t="str">
        <f t="shared" si="35"/>
        <v/>
      </c>
      <c r="K315" s="8" t="str">
        <f t="shared" si="36"/>
        <v/>
      </c>
      <c r="L315" s="8" t="str">
        <f t="shared" si="37"/>
        <v/>
      </c>
      <c r="M315" s="8" t="str">
        <f t="shared" si="38"/>
        <v/>
      </c>
      <c r="P315" s="10">
        <v>318</v>
      </c>
    </row>
    <row r="316" spans="1:16">
      <c r="A316" s="1" t="str">
        <f t="shared" si="33"/>
        <v/>
      </c>
      <c r="B316" s="4"/>
      <c r="C316" s="4"/>
      <c r="D316" s="2" t="str">
        <f t="shared" si="34"/>
        <v/>
      </c>
      <c r="E316" s="2"/>
      <c r="F316" s="4"/>
      <c r="G316" s="4"/>
      <c r="H316" s="4"/>
      <c r="I316" s="4"/>
      <c r="J316" s="8" t="str">
        <f t="shared" si="35"/>
        <v/>
      </c>
      <c r="K316" s="8" t="str">
        <f t="shared" si="36"/>
        <v/>
      </c>
      <c r="L316" s="8" t="str">
        <f t="shared" si="37"/>
        <v/>
      </c>
      <c r="M316" s="8" t="str">
        <f t="shared" si="38"/>
        <v/>
      </c>
      <c r="P316" s="10">
        <v>319</v>
      </c>
    </row>
    <row r="317" spans="1:16">
      <c r="A317" s="1" t="str">
        <f t="shared" si="33"/>
        <v/>
      </c>
      <c r="B317" s="4"/>
      <c r="C317" s="4"/>
      <c r="D317" s="2" t="str">
        <f t="shared" si="34"/>
        <v/>
      </c>
      <c r="E317" s="2"/>
      <c r="F317" s="4"/>
      <c r="G317" s="4"/>
      <c r="H317" s="4"/>
      <c r="I317" s="4"/>
      <c r="J317" s="8" t="str">
        <f t="shared" si="35"/>
        <v/>
      </c>
      <c r="K317" s="8" t="str">
        <f t="shared" si="36"/>
        <v/>
      </c>
      <c r="L317" s="8" t="str">
        <f t="shared" si="37"/>
        <v/>
      </c>
      <c r="M317" s="8" t="str">
        <f t="shared" si="38"/>
        <v/>
      </c>
      <c r="P317" s="10">
        <v>320</v>
      </c>
    </row>
    <row r="318" spans="1:16">
      <c r="A318" s="1" t="str">
        <f t="shared" ref="A318:A381" si="39">IF(C318="","",P318)</f>
        <v/>
      </c>
      <c r="B318" s="4"/>
      <c r="C318" s="4"/>
      <c r="D318" s="2" t="str">
        <f t="shared" ref="D318:D381" si="40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1">IF(G318="","",ROUND((F318*$J$3)+(G318*$J$4),0))</f>
        <v/>
      </c>
      <c r="K318" s="8" t="str">
        <f t="shared" si="36"/>
        <v/>
      </c>
      <c r="L318" s="8" t="str">
        <f t="shared" si="37"/>
        <v/>
      </c>
      <c r="M318" s="8" t="str">
        <f t="shared" si="38"/>
        <v/>
      </c>
      <c r="P318" s="10">
        <v>321</v>
      </c>
    </row>
    <row r="319" spans="1:16">
      <c r="A319" s="1" t="str">
        <f t="shared" si="39"/>
        <v/>
      </c>
      <c r="D319" s="2" t="str">
        <f t="shared" si="40"/>
        <v/>
      </c>
      <c r="E319" s="2"/>
      <c r="F319" s="4"/>
      <c r="G319" s="4"/>
      <c r="H319" s="4"/>
      <c r="I319" s="4"/>
      <c r="J319" s="8" t="str">
        <f t="shared" si="41"/>
        <v/>
      </c>
      <c r="K319" s="8" t="str">
        <f t="shared" ref="K319:K382" si="42">IF(J319&lt;20.5,"",J319)</f>
        <v/>
      </c>
      <c r="L319" s="8" t="str">
        <f t="shared" ref="L319:L382" si="43">IF(K319="","",(((K319-$K$6)/$K$5)*10)+50)</f>
        <v/>
      </c>
      <c r="P319" s="10">
        <v>322</v>
      </c>
    </row>
    <row r="320" spans="1:16">
      <c r="A320" s="1" t="str">
        <f t="shared" si="39"/>
        <v/>
      </c>
      <c r="D320" s="2" t="str">
        <f t="shared" si="40"/>
        <v/>
      </c>
      <c r="E320" s="2"/>
      <c r="F320" s="4"/>
      <c r="G320" s="4"/>
      <c r="H320" s="4"/>
      <c r="I320" s="4"/>
      <c r="J320" s="8" t="str">
        <f t="shared" si="41"/>
        <v/>
      </c>
      <c r="K320" s="8" t="str">
        <f t="shared" si="42"/>
        <v/>
      </c>
      <c r="L320" s="8" t="str">
        <f t="shared" si="43"/>
        <v/>
      </c>
      <c r="P320" s="10">
        <v>323</v>
      </c>
    </row>
    <row r="321" spans="1:16">
      <c r="A321" s="1" t="str">
        <f t="shared" si="39"/>
        <v/>
      </c>
      <c r="D321" s="2" t="str">
        <f t="shared" si="40"/>
        <v/>
      </c>
      <c r="E321" s="2"/>
      <c r="F321" s="4"/>
      <c r="G321" s="4"/>
      <c r="H321" s="4"/>
      <c r="I321" s="4"/>
      <c r="J321" s="8" t="str">
        <f t="shared" si="41"/>
        <v/>
      </c>
      <c r="K321" s="8" t="str">
        <f t="shared" si="42"/>
        <v/>
      </c>
      <c r="L321" s="8" t="str">
        <f t="shared" si="43"/>
        <v/>
      </c>
      <c r="P321" s="10">
        <v>324</v>
      </c>
    </row>
    <row r="322" spans="1:16">
      <c r="A322" s="1" t="str">
        <f t="shared" si="39"/>
        <v/>
      </c>
      <c r="D322" s="2" t="str">
        <f t="shared" si="40"/>
        <v/>
      </c>
      <c r="E322" s="2"/>
      <c r="F322" s="4"/>
      <c r="G322" s="4"/>
      <c r="H322" s="4"/>
      <c r="I322" s="4"/>
      <c r="J322" s="8" t="str">
        <f t="shared" si="41"/>
        <v/>
      </c>
      <c r="K322" s="8" t="str">
        <f t="shared" si="42"/>
        <v/>
      </c>
      <c r="L322" s="8" t="str">
        <f t="shared" si="43"/>
        <v/>
      </c>
      <c r="P322" s="10">
        <v>325</v>
      </c>
    </row>
    <row r="323" spans="1:16">
      <c r="A323" s="1" t="str">
        <f t="shared" si="39"/>
        <v/>
      </c>
      <c r="D323" s="2" t="str">
        <f t="shared" si="40"/>
        <v/>
      </c>
      <c r="E323" s="2"/>
      <c r="F323" s="4"/>
      <c r="G323" s="4"/>
      <c r="H323" s="4"/>
      <c r="I323" s="4"/>
      <c r="J323" s="8" t="str">
        <f t="shared" si="41"/>
        <v/>
      </c>
      <c r="K323" s="8" t="str">
        <f t="shared" si="42"/>
        <v/>
      </c>
      <c r="L323" s="8" t="str">
        <f t="shared" si="43"/>
        <v/>
      </c>
      <c r="P323" s="10">
        <v>326</v>
      </c>
    </row>
    <row r="324" spans="1:16">
      <c r="A324" s="1" t="str">
        <f t="shared" si="39"/>
        <v/>
      </c>
      <c r="D324" s="2" t="str">
        <f t="shared" si="40"/>
        <v/>
      </c>
      <c r="E324" s="2"/>
      <c r="F324" s="4"/>
      <c r="G324" s="4"/>
      <c r="H324" s="4"/>
      <c r="I324" s="4"/>
      <c r="J324" s="8" t="str">
        <f t="shared" si="41"/>
        <v/>
      </c>
      <c r="K324" s="8" t="str">
        <f t="shared" si="42"/>
        <v/>
      </c>
      <c r="L324" s="8" t="str">
        <f t="shared" si="43"/>
        <v/>
      </c>
      <c r="P324" s="10">
        <v>327</v>
      </c>
    </row>
    <row r="325" spans="1:16">
      <c r="A325" s="1" t="str">
        <f t="shared" si="39"/>
        <v/>
      </c>
      <c r="D325" s="2" t="str">
        <f t="shared" si="40"/>
        <v/>
      </c>
      <c r="E325" s="2"/>
      <c r="F325" s="4"/>
      <c r="G325" s="4"/>
      <c r="H325" s="4"/>
      <c r="I325" s="4"/>
      <c r="J325" s="8" t="str">
        <f t="shared" si="41"/>
        <v/>
      </c>
      <c r="K325" s="8" t="str">
        <f t="shared" si="42"/>
        <v/>
      </c>
      <c r="L325" s="8" t="str">
        <f t="shared" si="43"/>
        <v/>
      </c>
      <c r="P325" s="10">
        <v>328</v>
      </c>
    </row>
    <row r="326" spans="1:16">
      <c r="A326" s="1" t="str">
        <f t="shared" si="39"/>
        <v/>
      </c>
      <c r="D326" s="2" t="str">
        <f t="shared" si="40"/>
        <v/>
      </c>
      <c r="E326" s="2"/>
      <c r="F326" s="4"/>
      <c r="G326" s="4"/>
      <c r="H326" s="4"/>
      <c r="I326" s="4"/>
      <c r="J326" s="8" t="str">
        <f t="shared" si="41"/>
        <v/>
      </c>
      <c r="K326" s="8" t="str">
        <f t="shared" si="42"/>
        <v/>
      </c>
      <c r="L326" s="8" t="str">
        <f t="shared" si="43"/>
        <v/>
      </c>
      <c r="P326" s="10">
        <v>329</v>
      </c>
    </row>
    <row r="327" spans="1:16">
      <c r="A327" s="1" t="str">
        <f t="shared" si="39"/>
        <v/>
      </c>
      <c r="D327" s="2" t="str">
        <f t="shared" si="40"/>
        <v/>
      </c>
      <c r="E327" s="2"/>
      <c r="F327" s="4"/>
      <c r="G327" s="4"/>
      <c r="H327" s="4"/>
      <c r="I327" s="4"/>
      <c r="J327" s="8" t="str">
        <f t="shared" si="41"/>
        <v/>
      </c>
      <c r="K327" s="8" t="str">
        <f t="shared" si="42"/>
        <v/>
      </c>
      <c r="L327" s="8" t="str">
        <f t="shared" si="43"/>
        <v/>
      </c>
      <c r="P327" s="10">
        <v>330</v>
      </c>
    </row>
    <row r="328" spans="1:16">
      <c r="A328" s="1" t="str">
        <f t="shared" si="39"/>
        <v/>
      </c>
      <c r="D328" s="2" t="str">
        <f t="shared" si="40"/>
        <v/>
      </c>
      <c r="E328" s="2"/>
      <c r="F328" s="4"/>
      <c r="G328" s="4"/>
      <c r="H328" s="4"/>
      <c r="I328" s="4"/>
      <c r="J328" s="8" t="str">
        <f t="shared" si="41"/>
        <v/>
      </c>
      <c r="K328" s="8" t="str">
        <f t="shared" si="42"/>
        <v/>
      </c>
      <c r="L328" s="8" t="str">
        <f t="shared" si="43"/>
        <v/>
      </c>
      <c r="P328" s="10">
        <v>331</v>
      </c>
    </row>
    <row r="329" spans="1:16">
      <c r="A329" s="1" t="str">
        <f t="shared" si="39"/>
        <v/>
      </c>
      <c r="D329" s="2" t="str">
        <f t="shared" si="40"/>
        <v/>
      </c>
      <c r="E329" s="2"/>
      <c r="F329" s="4"/>
      <c r="G329" s="4"/>
      <c r="H329" s="4"/>
      <c r="I329" s="4"/>
      <c r="J329" s="8" t="str">
        <f t="shared" si="41"/>
        <v/>
      </c>
      <c r="K329" s="8" t="str">
        <f t="shared" si="42"/>
        <v/>
      </c>
      <c r="L329" s="8" t="str">
        <f t="shared" si="43"/>
        <v/>
      </c>
      <c r="P329" s="10">
        <v>332</v>
      </c>
    </row>
    <row r="330" spans="1:16">
      <c r="A330" s="1" t="str">
        <f t="shared" si="39"/>
        <v/>
      </c>
      <c r="D330" s="2" t="str">
        <f t="shared" si="40"/>
        <v/>
      </c>
      <c r="E330" s="2"/>
      <c r="F330" s="4"/>
      <c r="G330" s="4"/>
      <c r="H330" s="4"/>
      <c r="I330" s="4"/>
      <c r="J330" s="8" t="str">
        <f t="shared" si="41"/>
        <v/>
      </c>
      <c r="K330" s="8" t="str">
        <f t="shared" si="42"/>
        <v/>
      </c>
      <c r="L330" s="8" t="str">
        <f t="shared" si="43"/>
        <v/>
      </c>
      <c r="P330" s="10">
        <v>333</v>
      </c>
    </row>
    <row r="331" spans="1:16">
      <c r="A331" s="1" t="str">
        <f t="shared" si="39"/>
        <v/>
      </c>
      <c r="D331" s="2" t="str">
        <f t="shared" si="40"/>
        <v/>
      </c>
      <c r="E331" s="2"/>
      <c r="F331" s="4"/>
      <c r="G331" s="4"/>
      <c r="H331" s="4"/>
      <c r="I331" s="4"/>
      <c r="J331" s="8" t="str">
        <f t="shared" si="41"/>
        <v/>
      </c>
      <c r="K331" s="8" t="str">
        <f t="shared" si="42"/>
        <v/>
      </c>
      <c r="L331" s="8" t="str">
        <f t="shared" si="43"/>
        <v/>
      </c>
      <c r="P331" s="10">
        <v>334</v>
      </c>
    </row>
    <row r="332" spans="1:16">
      <c r="A332" s="1" t="str">
        <f t="shared" si="39"/>
        <v/>
      </c>
      <c r="D332" s="2" t="str">
        <f t="shared" si="40"/>
        <v/>
      </c>
      <c r="E332" s="2"/>
      <c r="F332" s="4"/>
      <c r="G332" s="4"/>
      <c r="H332" s="4"/>
      <c r="I332" s="4"/>
      <c r="J332" s="8" t="str">
        <f t="shared" si="41"/>
        <v/>
      </c>
      <c r="K332" s="8" t="str">
        <f t="shared" si="42"/>
        <v/>
      </c>
      <c r="L332" s="8" t="str">
        <f t="shared" si="43"/>
        <v/>
      </c>
      <c r="P332" s="10">
        <v>335</v>
      </c>
    </row>
    <row r="333" spans="1:16">
      <c r="A333" s="1" t="str">
        <f t="shared" si="39"/>
        <v/>
      </c>
      <c r="D333" s="2" t="str">
        <f t="shared" si="40"/>
        <v/>
      </c>
      <c r="E333" s="2"/>
      <c r="F333" s="4"/>
      <c r="G333" s="4"/>
      <c r="H333" s="4"/>
      <c r="I333" s="4"/>
      <c r="J333" s="8" t="str">
        <f t="shared" si="41"/>
        <v/>
      </c>
      <c r="K333" s="8" t="str">
        <f t="shared" si="42"/>
        <v/>
      </c>
      <c r="L333" s="8" t="str">
        <f t="shared" si="43"/>
        <v/>
      </c>
      <c r="P333" s="10">
        <v>336</v>
      </c>
    </row>
    <row r="334" spans="1:16">
      <c r="A334" s="1" t="str">
        <f t="shared" si="39"/>
        <v/>
      </c>
      <c r="D334" s="2" t="str">
        <f t="shared" si="40"/>
        <v/>
      </c>
      <c r="E334" s="2"/>
      <c r="F334" s="4"/>
      <c r="G334" s="4"/>
      <c r="H334" s="4"/>
      <c r="I334" s="4"/>
      <c r="J334" s="8" t="str">
        <f t="shared" si="41"/>
        <v/>
      </c>
      <c r="K334" s="8" t="str">
        <f t="shared" si="42"/>
        <v/>
      </c>
      <c r="L334" s="8" t="str">
        <f t="shared" si="43"/>
        <v/>
      </c>
      <c r="P334" s="10">
        <v>337</v>
      </c>
    </row>
    <row r="335" spans="1:16">
      <c r="A335" s="1" t="str">
        <f t="shared" si="39"/>
        <v/>
      </c>
      <c r="D335" s="2" t="str">
        <f t="shared" si="40"/>
        <v/>
      </c>
      <c r="E335" s="2"/>
      <c r="F335" s="4"/>
      <c r="G335" s="4"/>
      <c r="H335" s="4"/>
      <c r="I335" s="4"/>
      <c r="J335" s="8" t="str">
        <f t="shared" si="41"/>
        <v/>
      </c>
      <c r="K335" s="8" t="str">
        <f t="shared" si="42"/>
        <v/>
      </c>
      <c r="L335" s="8" t="str">
        <f t="shared" si="43"/>
        <v/>
      </c>
      <c r="P335" s="10">
        <v>338</v>
      </c>
    </row>
    <row r="336" spans="1:16">
      <c r="A336" s="1" t="str">
        <f t="shared" si="39"/>
        <v/>
      </c>
      <c r="D336" s="2" t="str">
        <f t="shared" si="40"/>
        <v/>
      </c>
      <c r="E336" s="2"/>
      <c r="F336" s="4"/>
      <c r="G336" s="4"/>
      <c r="H336" s="4"/>
      <c r="I336" s="4"/>
      <c r="J336" s="8" t="str">
        <f t="shared" si="41"/>
        <v/>
      </c>
      <c r="K336" s="8" t="str">
        <f t="shared" si="42"/>
        <v/>
      </c>
      <c r="L336" s="8" t="str">
        <f t="shared" si="43"/>
        <v/>
      </c>
      <c r="P336" s="10">
        <v>339</v>
      </c>
    </row>
    <row r="337" spans="1:16">
      <c r="A337" s="1" t="str">
        <f t="shared" si="39"/>
        <v/>
      </c>
      <c r="D337" s="2" t="str">
        <f t="shared" si="40"/>
        <v/>
      </c>
      <c r="E337" s="2"/>
      <c r="F337" s="4"/>
      <c r="G337" s="4"/>
      <c r="H337" s="4"/>
      <c r="I337" s="4"/>
      <c r="J337" s="8" t="str">
        <f t="shared" si="41"/>
        <v/>
      </c>
      <c r="K337" s="8" t="str">
        <f t="shared" si="42"/>
        <v/>
      </c>
      <c r="L337" s="8" t="str">
        <f t="shared" si="43"/>
        <v/>
      </c>
      <c r="P337" s="10">
        <v>340</v>
      </c>
    </row>
    <row r="338" spans="1:16">
      <c r="A338" s="1" t="str">
        <f t="shared" si="39"/>
        <v/>
      </c>
      <c r="D338" s="2" t="str">
        <f t="shared" si="40"/>
        <v/>
      </c>
      <c r="E338" s="2"/>
      <c r="F338" s="4"/>
      <c r="G338" s="4"/>
      <c r="H338" s="4"/>
      <c r="I338" s="4"/>
      <c r="J338" s="8" t="str">
        <f t="shared" si="41"/>
        <v/>
      </c>
      <c r="K338" s="8" t="str">
        <f t="shared" si="42"/>
        <v/>
      </c>
      <c r="L338" s="8" t="str">
        <f t="shared" si="43"/>
        <v/>
      </c>
      <c r="P338" s="10">
        <v>341</v>
      </c>
    </row>
    <row r="339" spans="1:16">
      <c r="A339" s="1" t="str">
        <f t="shared" si="39"/>
        <v/>
      </c>
      <c r="D339" s="2" t="str">
        <f t="shared" si="40"/>
        <v/>
      </c>
      <c r="E339" s="2"/>
      <c r="F339" s="4"/>
      <c r="G339" s="4"/>
      <c r="H339" s="4"/>
      <c r="I339" s="4"/>
      <c r="J339" s="8" t="str">
        <f t="shared" si="41"/>
        <v/>
      </c>
      <c r="K339" s="8" t="str">
        <f t="shared" si="42"/>
        <v/>
      </c>
      <c r="L339" s="8" t="str">
        <f t="shared" si="43"/>
        <v/>
      </c>
      <c r="P339" s="10">
        <v>342</v>
      </c>
    </row>
    <row r="340" spans="1:16">
      <c r="A340" s="1" t="str">
        <f t="shared" si="39"/>
        <v/>
      </c>
      <c r="D340" s="2" t="str">
        <f t="shared" si="40"/>
        <v/>
      </c>
      <c r="E340" s="2"/>
      <c r="F340" s="4"/>
      <c r="G340" s="4"/>
      <c r="H340" s="4"/>
      <c r="I340" s="4"/>
      <c r="J340" s="8" t="str">
        <f t="shared" si="41"/>
        <v/>
      </c>
      <c r="K340" s="8" t="str">
        <f t="shared" si="42"/>
        <v/>
      </c>
      <c r="L340" s="8" t="str">
        <f t="shared" si="43"/>
        <v/>
      </c>
      <c r="P340" s="10">
        <v>343</v>
      </c>
    </row>
    <row r="341" spans="1:16">
      <c r="A341" s="1" t="str">
        <f t="shared" si="39"/>
        <v/>
      </c>
      <c r="D341" s="2" t="str">
        <f t="shared" si="40"/>
        <v/>
      </c>
      <c r="E341" s="2"/>
      <c r="F341" s="4"/>
      <c r="G341" s="4"/>
      <c r="H341" s="4"/>
      <c r="I341" s="4"/>
      <c r="J341" s="8" t="str">
        <f t="shared" si="41"/>
        <v/>
      </c>
      <c r="K341" s="8" t="str">
        <f t="shared" si="42"/>
        <v/>
      </c>
      <c r="L341" s="8" t="str">
        <f t="shared" si="43"/>
        <v/>
      </c>
      <c r="P341" s="10">
        <v>344</v>
      </c>
    </row>
    <row r="342" spans="1:16">
      <c r="A342" s="1" t="str">
        <f t="shared" si="39"/>
        <v/>
      </c>
      <c r="D342" s="2" t="str">
        <f t="shared" si="40"/>
        <v/>
      </c>
      <c r="E342" s="2"/>
      <c r="F342" s="4"/>
      <c r="G342" s="4"/>
      <c r="H342" s="4"/>
      <c r="I342" s="4"/>
      <c r="J342" s="8" t="str">
        <f t="shared" si="41"/>
        <v/>
      </c>
      <c r="K342" s="8" t="str">
        <f t="shared" si="42"/>
        <v/>
      </c>
      <c r="L342" s="8" t="str">
        <f t="shared" si="43"/>
        <v/>
      </c>
      <c r="P342" s="10">
        <v>345</v>
      </c>
    </row>
    <row r="343" spans="1:16">
      <c r="A343" s="1" t="str">
        <f t="shared" si="39"/>
        <v/>
      </c>
      <c r="D343" s="2" t="str">
        <f t="shared" si="40"/>
        <v/>
      </c>
      <c r="E343" s="2"/>
      <c r="F343" s="4"/>
      <c r="G343" s="4"/>
      <c r="H343" s="4"/>
      <c r="I343" s="4"/>
      <c r="J343" s="8" t="str">
        <f t="shared" si="41"/>
        <v/>
      </c>
      <c r="K343" s="8" t="str">
        <f t="shared" si="42"/>
        <v/>
      </c>
      <c r="L343" s="8" t="str">
        <f t="shared" si="43"/>
        <v/>
      </c>
      <c r="P343" s="10">
        <v>346</v>
      </c>
    </row>
    <row r="344" spans="1:16">
      <c r="A344" s="1" t="str">
        <f t="shared" si="39"/>
        <v/>
      </c>
      <c r="D344" s="2" t="str">
        <f t="shared" si="40"/>
        <v/>
      </c>
      <c r="E344" s="2"/>
      <c r="F344" s="4"/>
      <c r="G344" s="4"/>
      <c r="H344" s="4"/>
      <c r="I344" s="4"/>
      <c r="J344" s="8" t="str">
        <f t="shared" si="41"/>
        <v/>
      </c>
      <c r="K344" s="8" t="str">
        <f t="shared" si="42"/>
        <v/>
      </c>
      <c r="L344" s="8" t="str">
        <f t="shared" si="43"/>
        <v/>
      </c>
      <c r="P344" s="10">
        <v>347</v>
      </c>
    </row>
    <row r="345" spans="1:16">
      <c r="A345" s="1" t="str">
        <f t="shared" si="39"/>
        <v/>
      </c>
      <c r="D345" s="2" t="str">
        <f t="shared" si="40"/>
        <v/>
      </c>
      <c r="E345" s="2"/>
      <c r="F345" s="4"/>
      <c r="G345" s="4"/>
      <c r="H345" s="4"/>
      <c r="I345" s="4"/>
      <c r="J345" s="8" t="str">
        <f t="shared" si="41"/>
        <v/>
      </c>
      <c r="K345" s="8" t="str">
        <f t="shared" si="42"/>
        <v/>
      </c>
      <c r="L345" s="8" t="str">
        <f t="shared" si="43"/>
        <v/>
      </c>
      <c r="P345" s="10">
        <v>348</v>
      </c>
    </row>
    <row r="346" spans="1:16">
      <c r="A346" s="1" t="str">
        <f t="shared" si="39"/>
        <v/>
      </c>
      <c r="D346" s="2" t="str">
        <f t="shared" si="40"/>
        <v/>
      </c>
      <c r="E346" s="2"/>
      <c r="F346" s="4"/>
      <c r="G346" s="4"/>
      <c r="H346" s="4"/>
      <c r="I346" s="4"/>
      <c r="J346" s="8" t="str">
        <f t="shared" si="41"/>
        <v/>
      </c>
      <c r="K346" s="8" t="str">
        <f t="shared" si="42"/>
        <v/>
      </c>
      <c r="L346" s="8" t="str">
        <f t="shared" si="43"/>
        <v/>
      </c>
      <c r="P346" s="10">
        <v>349</v>
      </c>
    </row>
    <row r="347" spans="1:16">
      <c r="A347" s="1" t="str">
        <f t="shared" si="39"/>
        <v/>
      </c>
      <c r="D347" s="2" t="str">
        <f t="shared" si="40"/>
        <v/>
      </c>
      <c r="E347" s="2"/>
      <c r="F347" s="4"/>
      <c r="G347" s="4"/>
      <c r="H347" s="4"/>
      <c r="I347" s="4"/>
      <c r="J347" s="8" t="str">
        <f t="shared" si="41"/>
        <v/>
      </c>
      <c r="K347" s="8" t="str">
        <f t="shared" si="42"/>
        <v/>
      </c>
      <c r="L347" s="8" t="str">
        <f t="shared" si="43"/>
        <v/>
      </c>
      <c r="P347" s="10">
        <v>350</v>
      </c>
    </row>
    <row r="348" spans="1:16">
      <c r="A348" s="1" t="str">
        <f t="shared" si="39"/>
        <v/>
      </c>
      <c r="D348" s="2" t="str">
        <f t="shared" si="40"/>
        <v/>
      </c>
      <c r="E348" s="2"/>
      <c r="F348" s="4"/>
      <c r="G348" s="4"/>
      <c r="H348" s="4"/>
      <c r="I348" s="4"/>
      <c r="J348" s="8" t="str">
        <f t="shared" si="41"/>
        <v/>
      </c>
      <c r="K348" s="8" t="str">
        <f t="shared" si="42"/>
        <v/>
      </c>
      <c r="L348" s="8" t="str">
        <f t="shared" si="43"/>
        <v/>
      </c>
      <c r="P348" s="10">
        <v>351</v>
      </c>
    </row>
    <row r="349" spans="1:16">
      <c r="A349" s="1" t="str">
        <f t="shared" si="39"/>
        <v/>
      </c>
      <c r="D349" s="2" t="str">
        <f t="shared" si="40"/>
        <v/>
      </c>
      <c r="E349" s="2"/>
      <c r="F349" s="4"/>
      <c r="G349" s="4"/>
      <c r="H349" s="4"/>
      <c r="I349" s="4"/>
      <c r="J349" s="8" t="str">
        <f t="shared" si="41"/>
        <v/>
      </c>
      <c r="K349" s="8" t="str">
        <f t="shared" si="42"/>
        <v/>
      </c>
      <c r="L349" s="8" t="str">
        <f t="shared" si="43"/>
        <v/>
      </c>
      <c r="P349" s="10">
        <v>352</v>
      </c>
    </row>
    <row r="350" spans="1:16">
      <c r="A350" s="1" t="str">
        <f t="shared" si="39"/>
        <v/>
      </c>
      <c r="D350" s="2" t="str">
        <f t="shared" si="40"/>
        <v/>
      </c>
      <c r="E350" s="2"/>
      <c r="F350" s="4"/>
      <c r="G350" s="4"/>
      <c r="H350" s="4"/>
      <c r="I350" s="4"/>
      <c r="J350" s="8" t="str">
        <f t="shared" si="41"/>
        <v/>
      </c>
      <c r="K350" s="8" t="str">
        <f t="shared" si="42"/>
        <v/>
      </c>
      <c r="L350" s="8" t="str">
        <f t="shared" si="43"/>
        <v/>
      </c>
      <c r="P350" s="10">
        <v>353</v>
      </c>
    </row>
    <row r="351" spans="1:16">
      <c r="A351" s="1" t="str">
        <f t="shared" si="39"/>
        <v/>
      </c>
      <c r="D351" s="2" t="str">
        <f t="shared" si="40"/>
        <v/>
      </c>
      <c r="E351" s="2"/>
      <c r="F351" s="4"/>
      <c r="G351" s="4"/>
      <c r="H351" s="4"/>
      <c r="I351" s="4"/>
      <c r="J351" s="8" t="str">
        <f t="shared" si="41"/>
        <v/>
      </c>
      <c r="K351" s="8" t="str">
        <f t="shared" si="42"/>
        <v/>
      </c>
      <c r="L351" s="8" t="str">
        <f t="shared" si="43"/>
        <v/>
      </c>
      <c r="P351" s="10">
        <v>354</v>
      </c>
    </row>
    <row r="352" spans="1:16">
      <c r="A352" s="1" t="str">
        <f t="shared" si="39"/>
        <v/>
      </c>
      <c r="D352" s="2" t="str">
        <f t="shared" si="40"/>
        <v/>
      </c>
      <c r="E352" s="2"/>
      <c r="F352" s="4"/>
      <c r="G352" s="4"/>
      <c r="H352" s="4"/>
      <c r="I352" s="4"/>
      <c r="J352" s="8" t="str">
        <f t="shared" si="41"/>
        <v/>
      </c>
      <c r="K352" s="8" t="str">
        <f t="shared" si="42"/>
        <v/>
      </c>
      <c r="L352" s="8" t="str">
        <f t="shared" si="43"/>
        <v/>
      </c>
      <c r="P352" s="10">
        <v>355</v>
      </c>
    </row>
    <row r="353" spans="1:16">
      <c r="A353" s="1" t="str">
        <f t="shared" si="39"/>
        <v/>
      </c>
      <c r="D353" s="2" t="str">
        <f t="shared" si="40"/>
        <v/>
      </c>
      <c r="E353" s="2"/>
      <c r="F353" s="4"/>
      <c r="G353" s="4"/>
      <c r="H353" s="4"/>
      <c r="I353" s="4"/>
      <c r="J353" s="8" t="str">
        <f t="shared" si="41"/>
        <v/>
      </c>
      <c r="K353" s="8" t="str">
        <f t="shared" si="42"/>
        <v/>
      </c>
      <c r="L353" s="8" t="str">
        <f t="shared" si="43"/>
        <v/>
      </c>
      <c r="P353" s="10">
        <v>356</v>
      </c>
    </row>
    <row r="354" spans="1:16">
      <c r="A354" s="1" t="str">
        <f t="shared" si="39"/>
        <v/>
      </c>
      <c r="D354" s="2" t="str">
        <f t="shared" si="40"/>
        <v/>
      </c>
      <c r="E354" s="2"/>
      <c r="F354" s="4"/>
      <c r="G354" s="4"/>
      <c r="H354" s="4"/>
      <c r="I354" s="4"/>
      <c r="J354" s="8" t="str">
        <f t="shared" si="41"/>
        <v/>
      </c>
      <c r="K354" s="8" t="str">
        <f t="shared" si="42"/>
        <v/>
      </c>
      <c r="L354" s="8" t="str">
        <f t="shared" si="43"/>
        <v/>
      </c>
      <c r="P354" s="10">
        <v>357</v>
      </c>
    </row>
    <row r="355" spans="1:16">
      <c r="A355" s="1" t="str">
        <f t="shared" si="39"/>
        <v/>
      </c>
      <c r="D355" s="2" t="str">
        <f t="shared" si="40"/>
        <v/>
      </c>
      <c r="E355" s="2"/>
      <c r="F355" s="4"/>
      <c r="G355" s="4"/>
      <c r="H355" s="4"/>
      <c r="I355" s="4"/>
      <c r="J355" s="8" t="str">
        <f t="shared" si="41"/>
        <v/>
      </c>
      <c r="K355" s="8" t="str">
        <f t="shared" si="42"/>
        <v/>
      </c>
      <c r="L355" s="8" t="str">
        <f t="shared" si="43"/>
        <v/>
      </c>
      <c r="P355" s="10">
        <v>358</v>
      </c>
    </row>
    <row r="356" spans="1:16">
      <c r="A356" s="1" t="str">
        <f t="shared" si="39"/>
        <v/>
      </c>
      <c r="D356" s="2" t="str">
        <f t="shared" si="40"/>
        <v/>
      </c>
      <c r="E356" s="2"/>
      <c r="F356" s="4"/>
      <c r="G356" s="4"/>
      <c r="H356" s="4"/>
      <c r="I356" s="4"/>
      <c r="J356" s="8" t="str">
        <f t="shared" si="41"/>
        <v/>
      </c>
      <c r="K356" s="8" t="str">
        <f t="shared" si="42"/>
        <v/>
      </c>
      <c r="L356" s="8" t="str">
        <f t="shared" si="43"/>
        <v/>
      </c>
      <c r="P356" s="10">
        <v>359</v>
      </c>
    </row>
    <row r="357" spans="1:16">
      <c r="A357" s="1" t="str">
        <f t="shared" si="39"/>
        <v/>
      </c>
      <c r="D357" s="2" t="str">
        <f t="shared" si="40"/>
        <v/>
      </c>
      <c r="E357" s="2"/>
      <c r="F357" s="4"/>
      <c r="G357" s="4"/>
      <c r="H357" s="4"/>
      <c r="I357" s="4"/>
      <c r="J357" s="8" t="str">
        <f t="shared" si="41"/>
        <v/>
      </c>
      <c r="K357" s="8" t="str">
        <f t="shared" si="42"/>
        <v/>
      </c>
      <c r="L357" s="8" t="str">
        <f t="shared" si="43"/>
        <v/>
      </c>
      <c r="P357" s="10">
        <v>360</v>
      </c>
    </row>
    <row r="358" spans="1:16">
      <c r="A358" s="1" t="str">
        <f t="shared" si="39"/>
        <v/>
      </c>
      <c r="D358" s="2" t="str">
        <f t="shared" si="40"/>
        <v/>
      </c>
      <c r="E358" s="2"/>
      <c r="F358" s="4"/>
      <c r="G358" s="4"/>
      <c r="H358" s="4"/>
      <c r="I358" s="4"/>
      <c r="J358" s="8" t="str">
        <f t="shared" si="41"/>
        <v/>
      </c>
      <c r="K358" s="8" t="str">
        <f t="shared" si="42"/>
        <v/>
      </c>
      <c r="L358" s="8" t="str">
        <f t="shared" si="43"/>
        <v/>
      </c>
      <c r="P358" s="10">
        <v>361</v>
      </c>
    </row>
    <row r="359" spans="1:16">
      <c r="A359" s="1" t="str">
        <f t="shared" si="39"/>
        <v/>
      </c>
      <c r="D359" s="2" t="str">
        <f t="shared" si="40"/>
        <v/>
      </c>
      <c r="E359" s="2"/>
      <c r="F359" s="4"/>
      <c r="G359" s="4"/>
      <c r="H359" s="4"/>
      <c r="I359" s="4"/>
      <c r="J359" s="8" t="str">
        <f t="shared" si="41"/>
        <v/>
      </c>
      <c r="K359" s="8" t="str">
        <f t="shared" si="42"/>
        <v/>
      </c>
      <c r="L359" s="8" t="str">
        <f t="shared" si="43"/>
        <v/>
      </c>
      <c r="P359" s="10">
        <v>362</v>
      </c>
    </row>
    <row r="360" spans="1:16">
      <c r="A360" s="1" t="str">
        <f t="shared" si="39"/>
        <v/>
      </c>
      <c r="D360" s="2" t="str">
        <f t="shared" si="40"/>
        <v/>
      </c>
      <c r="E360" s="2"/>
      <c r="F360" s="4"/>
      <c r="G360" s="4"/>
      <c r="H360" s="4"/>
      <c r="I360" s="4"/>
      <c r="J360" s="8" t="str">
        <f t="shared" si="41"/>
        <v/>
      </c>
      <c r="K360" s="8" t="str">
        <f t="shared" si="42"/>
        <v/>
      </c>
      <c r="L360" s="8" t="str">
        <f t="shared" si="43"/>
        <v/>
      </c>
      <c r="P360" s="10">
        <v>363</v>
      </c>
    </row>
    <row r="361" spans="1:16">
      <c r="A361" s="1" t="str">
        <f t="shared" si="39"/>
        <v/>
      </c>
      <c r="D361" s="2" t="str">
        <f t="shared" si="40"/>
        <v/>
      </c>
      <c r="E361" s="2"/>
      <c r="F361" s="4"/>
      <c r="G361" s="4"/>
      <c r="H361" s="4"/>
      <c r="I361" s="4"/>
      <c r="J361" s="8" t="str">
        <f t="shared" si="41"/>
        <v/>
      </c>
      <c r="K361" s="8" t="str">
        <f t="shared" si="42"/>
        <v/>
      </c>
      <c r="L361" s="8" t="str">
        <f t="shared" si="43"/>
        <v/>
      </c>
      <c r="P361" s="10">
        <v>364</v>
      </c>
    </row>
    <row r="362" spans="1:16">
      <c r="A362" s="1" t="str">
        <f t="shared" si="39"/>
        <v/>
      </c>
      <c r="D362" s="2" t="str">
        <f t="shared" si="40"/>
        <v/>
      </c>
      <c r="E362" s="2"/>
      <c r="F362" s="4"/>
      <c r="G362" s="4"/>
      <c r="H362" s="4"/>
      <c r="I362" s="4"/>
      <c r="J362" s="8" t="str">
        <f t="shared" si="41"/>
        <v/>
      </c>
      <c r="K362" s="8" t="str">
        <f t="shared" si="42"/>
        <v/>
      </c>
      <c r="L362" s="8" t="str">
        <f t="shared" si="43"/>
        <v/>
      </c>
      <c r="P362" s="10">
        <v>365</v>
      </c>
    </row>
    <row r="363" spans="1:16">
      <c r="A363" s="1" t="str">
        <f t="shared" si="39"/>
        <v/>
      </c>
      <c r="D363" s="2" t="str">
        <f t="shared" si="40"/>
        <v/>
      </c>
      <c r="E363" s="2"/>
      <c r="F363" s="4"/>
      <c r="G363" s="4"/>
      <c r="H363" s="4"/>
      <c r="I363" s="4"/>
      <c r="J363" s="8" t="str">
        <f t="shared" si="41"/>
        <v/>
      </c>
      <c r="K363" s="8" t="str">
        <f t="shared" si="42"/>
        <v/>
      </c>
      <c r="L363" s="8" t="str">
        <f t="shared" si="43"/>
        <v/>
      </c>
      <c r="P363" s="10">
        <v>366</v>
      </c>
    </row>
    <row r="364" spans="1:16">
      <c r="A364" s="1" t="str">
        <f t="shared" si="39"/>
        <v/>
      </c>
      <c r="D364" s="2" t="str">
        <f t="shared" si="40"/>
        <v/>
      </c>
      <c r="E364" s="2"/>
      <c r="F364" s="4"/>
      <c r="G364" s="4"/>
      <c r="H364" s="4"/>
      <c r="I364" s="4"/>
      <c r="J364" s="8" t="str">
        <f t="shared" si="41"/>
        <v/>
      </c>
      <c r="K364" s="8" t="str">
        <f t="shared" si="42"/>
        <v/>
      </c>
      <c r="L364" s="8" t="str">
        <f t="shared" si="43"/>
        <v/>
      </c>
      <c r="P364" s="10">
        <v>367</v>
      </c>
    </row>
    <row r="365" spans="1:16">
      <c r="A365" s="1" t="str">
        <f t="shared" si="39"/>
        <v/>
      </c>
      <c r="D365" s="2" t="str">
        <f t="shared" si="40"/>
        <v/>
      </c>
      <c r="E365" s="2"/>
      <c r="F365" s="4"/>
      <c r="G365" s="4"/>
      <c r="H365" s="4"/>
      <c r="I365" s="4"/>
      <c r="J365" s="8" t="str">
        <f t="shared" si="41"/>
        <v/>
      </c>
      <c r="K365" s="8" t="str">
        <f t="shared" si="42"/>
        <v/>
      </c>
      <c r="L365" s="8" t="str">
        <f t="shared" si="43"/>
        <v/>
      </c>
      <c r="P365" s="10">
        <v>368</v>
      </c>
    </row>
    <row r="366" spans="1:16">
      <c r="A366" s="1" t="str">
        <f t="shared" si="39"/>
        <v/>
      </c>
      <c r="D366" s="2" t="str">
        <f t="shared" si="40"/>
        <v/>
      </c>
      <c r="E366" s="2"/>
      <c r="F366" s="4"/>
      <c r="G366" s="4"/>
      <c r="H366" s="4"/>
      <c r="I366" s="4"/>
      <c r="J366" s="8" t="str">
        <f t="shared" si="41"/>
        <v/>
      </c>
      <c r="K366" s="8" t="str">
        <f t="shared" si="42"/>
        <v/>
      </c>
      <c r="L366" s="8" t="str">
        <f t="shared" si="43"/>
        <v/>
      </c>
      <c r="P366" s="10">
        <v>369</v>
      </c>
    </row>
    <row r="367" spans="1:16">
      <c r="A367" s="1" t="str">
        <f t="shared" si="39"/>
        <v/>
      </c>
      <c r="D367" s="2" t="str">
        <f t="shared" si="40"/>
        <v/>
      </c>
      <c r="E367" s="2"/>
      <c r="F367" s="4"/>
      <c r="G367" s="4"/>
      <c r="H367" s="4"/>
      <c r="I367" s="4"/>
      <c r="J367" s="8" t="str">
        <f t="shared" si="41"/>
        <v/>
      </c>
      <c r="K367" s="8" t="str">
        <f t="shared" si="42"/>
        <v/>
      </c>
      <c r="L367" s="8" t="str">
        <f t="shared" si="43"/>
        <v/>
      </c>
      <c r="P367" s="10">
        <v>370</v>
      </c>
    </row>
    <row r="368" spans="1:16">
      <c r="A368" s="1" t="str">
        <f t="shared" si="39"/>
        <v/>
      </c>
      <c r="D368" s="2" t="str">
        <f t="shared" si="40"/>
        <v/>
      </c>
      <c r="E368" s="2"/>
      <c r="F368" s="4"/>
      <c r="G368" s="4"/>
      <c r="H368" s="4"/>
      <c r="I368" s="4"/>
      <c r="J368" s="8" t="str">
        <f t="shared" si="41"/>
        <v/>
      </c>
      <c r="K368" s="8" t="str">
        <f t="shared" si="42"/>
        <v/>
      </c>
      <c r="L368" s="8" t="str">
        <f t="shared" si="43"/>
        <v/>
      </c>
      <c r="P368" s="10">
        <v>371</v>
      </c>
    </row>
    <row r="369" spans="1:16">
      <c r="A369" s="1" t="str">
        <f t="shared" si="39"/>
        <v/>
      </c>
      <c r="D369" s="2" t="str">
        <f t="shared" si="40"/>
        <v/>
      </c>
      <c r="E369" s="2"/>
      <c r="F369" s="4"/>
      <c r="G369" s="4"/>
      <c r="H369" s="4"/>
      <c r="I369" s="4"/>
      <c r="J369" s="8" t="str">
        <f t="shared" si="41"/>
        <v/>
      </c>
      <c r="K369" s="8" t="str">
        <f t="shared" si="42"/>
        <v/>
      </c>
      <c r="L369" s="8" t="str">
        <f t="shared" si="43"/>
        <v/>
      </c>
      <c r="P369" s="10">
        <v>372</v>
      </c>
    </row>
    <row r="370" spans="1:16">
      <c r="A370" s="1" t="str">
        <f t="shared" si="39"/>
        <v/>
      </c>
      <c r="D370" s="2" t="str">
        <f t="shared" si="40"/>
        <v/>
      </c>
      <c r="E370" s="2"/>
      <c r="F370" s="4"/>
      <c r="G370" s="4"/>
      <c r="H370" s="4"/>
      <c r="I370" s="4"/>
      <c r="J370" s="8" t="str">
        <f t="shared" si="41"/>
        <v/>
      </c>
      <c r="K370" s="8" t="str">
        <f t="shared" si="42"/>
        <v/>
      </c>
      <c r="L370" s="8" t="str">
        <f t="shared" si="43"/>
        <v/>
      </c>
      <c r="P370" s="10">
        <v>373</v>
      </c>
    </row>
    <row r="371" spans="1:16">
      <c r="A371" s="1" t="str">
        <f t="shared" si="39"/>
        <v/>
      </c>
      <c r="D371" s="2" t="str">
        <f t="shared" si="40"/>
        <v/>
      </c>
      <c r="E371" s="2"/>
      <c r="F371" s="4"/>
      <c r="G371" s="4"/>
      <c r="H371" s="4"/>
      <c r="I371" s="4"/>
      <c r="J371" s="8" t="str">
        <f t="shared" si="41"/>
        <v/>
      </c>
      <c r="K371" s="8" t="str">
        <f t="shared" si="42"/>
        <v/>
      </c>
      <c r="L371" s="8" t="str">
        <f t="shared" si="43"/>
        <v/>
      </c>
      <c r="P371" s="10">
        <v>374</v>
      </c>
    </row>
    <row r="372" spans="1:16">
      <c r="A372" s="1" t="str">
        <f t="shared" si="39"/>
        <v/>
      </c>
      <c r="D372" s="2" t="str">
        <f t="shared" si="40"/>
        <v/>
      </c>
      <c r="E372" s="2"/>
      <c r="F372" s="4"/>
      <c r="G372" s="4"/>
      <c r="H372" s="4"/>
      <c r="I372" s="4"/>
      <c r="J372" s="8" t="str">
        <f t="shared" si="41"/>
        <v/>
      </c>
      <c r="K372" s="8" t="str">
        <f t="shared" si="42"/>
        <v/>
      </c>
      <c r="L372" s="8" t="str">
        <f t="shared" si="43"/>
        <v/>
      </c>
      <c r="P372" s="10">
        <v>375</v>
      </c>
    </row>
    <row r="373" spans="1:16">
      <c r="A373" s="1" t="str">
        <f t="shared" si="39"/>
        <v/>
      </c>
      <c r="D373" s="2" t="str">
        <f t="shared" si="40"/>
        <v/>
      </c>
      <c r="E373" s="2"/>
      <c r="F373" s="4"/>
      <c r="G373" s="4"/>
      <c r="H373" s="4"/>
      <c r="I373" s="4"/>
      <c r="J373" s="8" t="str">
        <f t="shared" si="41"/>
        <v/>
      </c>
      <c r="K373" s="8" t="str">
        <f t="shared" si="42"/>
        <v/>
      </c>
      <c r="L373" s="8" t="str">
        <f t="shared" si="43"/>
        <v/>
      </c>
      <c r="P373" s="10">
        <v>376</v>
      </c>
    </row>
    <row r="374" spans="1:16">
      <c r="A374" s="1" t="str">
        <f t="shared" si="39"/>
        <v/>
      </c>
      <c r="D374" s="2" t="str">
        <f t="shared" si="40"/>
        <v/>
      </c>
      <c r="E374" s="2"/>
      <c r="F374" s="4"/>
      <c r="G374" s="4"/>
      <c r="H374" s="4"/>
      <c r="I374" s="4"/>
      <c r="J374" s="8" t="str">
        <f t="shared" si="41"/>
        <v/>
      </c>
      <c r="K374" s="8" t="str">
        <f t="shared" si="42"/>
        <v/>
      </c>
      <c r="L374" s="8" t="str">
        <f t="shared" si="43"/>
        <v/>
      </c>
      <c r="P374" s="10">
        <v>377</v>
      </c>
    </row>
    <row r="375" spans="1:16">
      <c r="A375" s="1" t="str">
        <f t="shared" si="39"/>
        <v/>
      </c>
      <c r="D375" s="2" t="str">
        <f t="shared" si="40"/>
        <v/>
      </c>
      <c r="E375" s="2"/>
      <c r="F375" s="4"/>
      <c r="G375" s="4"/>
      <c r="H375" s="4"/>
      <c r="I375" s="4"/>
      <c r="J375" s="8" t="str">
        <f t="shared" si="41"/>
        <v/>
      </c>
      <c r="K375" s="8" t="str">
        <f t="shared" si="42"/>
        <v/>
      </c>
      <c r="L375" s="8" t="str">
        <f t="shared" si="43"/>
        <v/>
      </c>
      <c r="P375" s="10">
        <v>378</v>
      </c>
    </row>
    <row r="376" spans="1:16">
      <c r="A376" s="1" t="str">
        <f t="shared" si="39"/>
        <v/>
      </c>
      <c r="D376" s="2" t="str">
        <f t="shared" si="40"/>
        <v/>
      </c>
      <c r="E376" s="2"/>
      <c r="F376" s="4"/>
      <c r="G376" s="4"/>
      <c r="H376" s="4"/>
      <c r="I376" s="4"/>
      <c r="J376" s="8" t="str">
        <f t="shared" si="41"/>
        <v/>
      </c>
      <c r="K376" s="8" t="str">
        <f t="shared" si="42"/>
        <v/>
      </c>
      <c r="L376" s="8" t="str">
        <f t="shared" si="43"/>
        <v/>
      </c>
      <c r="P376" s="10">
        <v>379</v>
      </c>
    </row>
    <row r="377" spans="1:16">
      <c r="A377" s="1" t="str">
        <f t="shared" si="39"/>
        <v/>
      </c>
      <c r="D377" s="2" t="str">
        <f t="shared" si="40"/>
        <v/>
      </c>
      <c r="E377" s="2"/>
      <c r="F377" s="4"/>
      <c r="G377" s="4"/>
      <c r="H377" s="4"/>
      <c r="I377" s="4"/>
      <c r="J377" s="8" t="str">
        <f t="shared" si="41"/>
        <v/>
      </c>
      <c r="K377" s="8" t="str">
        <f t="shared" si="42"/>
        <v/>
      </c>
      <c r="L377" s="8" t="str">
        <f t="shared" si="43"/>
        <v/>
      </c>
      <c r="P377" s="10">
        <v>380</v>
      </c>
    </row>
    <row r="378" spans="1:16">
      <c r="A378" s="1" t="str">
        <f t="shared" si="39"/>
        <v/>
      </c>
      <c r="D378" s="2" t="str">
        <f t="shared" si="40"/>
        <v/>
      </c>
      <c r="E378" s="2"/>
      <c r="F378" s="4"/>
      <c r="G378" s="4"/>
      <c r="H378" s="4"/>
      <c r="I378" s="4"/>
      <c r="J378" s="8" t="str">
        <f t="shared" si="41"/>
        <v/>
      </c>
      <c r="K378" s="8" t="str">
        <f t="shared" si="42"/>
        <v/>
      </c>
      <c r="L378" s="8" t="str">
        <f t="shared" si="43"/>
        <v/>
      </c>
      <c r="P378" s="10">
        <v>381</v>
      </c>
    </row>
    <row r="379" spans="1:16">
      <c r="A379" s="1" t="str">
        <f t="shared" si="39"/>
        <v/>
      </c>
      <c r="D379" s="2" t="str">
        <f t="shared" si="40"/>
        <v/>
      </c>
      <c r="E379" s="2"/>
      <c r="F379" s="4"/>
      <c r="G379" s="4"/>
      <c r="H379" s="4"/>
      <c r="I379" s="4"/>
      <c r="J379" s="8" t="str">
        <f t="shared" si="41"/>
        <v/>
      </c>
      <c r="K379" s="8" t="str">
        <f t="shared" si="42"/>
        <v/>
      </c>
      <c r="L379" s="8" t="str">
        <f t="shared" si="43"/>
        <v/>
      </c>
      <c r="P379" s="10">
        <v>382</v>
      </c>
    </row>
    <row r="380" spans="1:16">
      <c r="A380" s="1" t="str">
        <f t="shared" si="39"/>
        <v/>
      </c>
      <c r="D380" s="2" t="str">
        <f t="shared" si="40"/>
        <v/>
      </c>
      <c r="E380" s="2"/>
      <c r="F380" s="4"/>
      <c r="G380" s="4"/>
      <c r="H380" s="4"/>
      <c r="I380" s="4"/>
      <c r="J380" s="8" t="str">
        <f t="shared" si="41"/>
        <v/>
      </c>
      <c r="K380" s="8" t="str">
        <f t="shared" si="42"/>
        <v/>
      </c>
      <c r="L380" s="8" t="str">
        <f t="shared" si="43"/>
        <v/>
      </c>
      <c r="P380" s="10">
        <v>383</v>
      </c>
    </row>
    <row r="381" spans="1:16">
      <c r="A381" s="1" t="str">
        <f t="shared" si="39"/>
        <v/>
      </c>
      <c r="D381" s="2" t="str">
        <f t="shared" si="40"/>
        <v/>
      </c>
      <c r="E381" s="2"/>
      <c r="F381" s="4"/>
      <c r="G381" s="4"/>
      <c r="H381" s="4"/>
      <c r="I381" s="4"/>
      <c r="J381" s="8" t="str">
        <f t="shared" si="41"/>
        <v/>
      </c>
      <c r="K381" s="8" t="str">
        <f t="shared" si="42"/>
        <v/>
      </c>
      <c r="L381" s="8" t="str">
        <f t="shared" si="43"/>
        <v/>
      </c>
      <c r="P381" s="10">
        <v>384</v>
      </c>
    </row>
    <row r="382" spans="1:16">
      <c r="A382" s="1" t="str">
        <f t="shared" ref="A382:A445" si="44">IF(C382="","",P382)</f>
        <v/>
      </c>
      <c r="D382" s="2" t="str">
        <f t="shared" ref="D382:D422" si="45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6">IF(G382="","",ROUND((F382*$J$3)+(G382*$J$4),0))</f>
        <v/>
      </c>
      <c r="K382" s="8" t="str">
        <f t="shared" si="42"/>
        <v/>
      </c>
      <c r="L382" s="8" t="str">
        <f t="shared" si="43"/>
        <v/>
      </c>
      <c r="P382" s="10">
        <v>385</v>
      </c>
    </row>
    <row r="383" spans="1:16">
      <c r="A383" s="1" t="str">
        <f t="shared" si="44"/>
        <v/>
      </c>
      <c r="D383" s="2" t="str">
        <f t="shared" si="45"/>
        <v/>
      </c>
      <c r="E383" s="2"/>
      <c r="F383" s="4"/>
      <c r="G383" s="4"/>
      <c r="H383" s="4"/>
      <c r="I383" s="4"/>
      <c r="J383" s="8" t="str">
        <f t="shared" si="46"/>
        <v/>
      </c>
      <c r="K383" s="8" t="str">
        <f t="shared" ref="K383:K446" si="47">IF(J383&lt;20.5,"",J383)</f>
        <v/>
      </c>
      <c r="L383" s="8" t="str">
        <f t="shared" ref="L383:L446" si="48">IF(K383="","",(((K383-$K$6)/$K$5)*10)+50)</f>
        <v/>
      </c>
      <c r="P383" s="10">
        <v>386</v>
      </c>
    </row>
    <row r="384" spans="1:16">
      <c r="A384" s="1" t="str">
        <f t="shared" si="44"/>
        <v/>
      </c>
      <c r="D384" s="2" t="str">
        <f t="shared" si="45"/>
        <v/>
      </c>
      <c r="E384" s="2"/>
      <c r="F384" s="4"/>
      <c r="G384" s="4"/>
      <c r="H384" s="4"/>
      <c r="I384" s="4"/>
      <c r="J384" s="8" t="str">
        <f t="shared" si="46"/>
        <v/>
      </c>
      <c r="K384" s="8" t="str">
        <f t="shared" si="47"/>
        <v/>
      </c>
      <c r="L384" s="8" t="str">
        <f t="shared" si="48"/>
        <v/>
      </c>
      <c r="P384" s="10">
        <v>387</v>
      </c>
    </row>
    <row r="385" spans="1:16">
      <c r="A385" s="1" t="str">
        <f t="shared" si="44"/>
        <v/>
      </c>
      <c r="D385" s="2" t="str">
        <f t="shared" si="45"/>
        <v/>
      </c>
      <c r="E385" s="2"/>
      <c r="F385" s="4"/>
      <c r="G385" s="4"/>
      <c r="H385" s="4"/>
      <c r="I385" s="4"/>
      <c r="J385" s="8" t="str">
        <f t="shared" si="46"/>
        <v/>
      </c>
      <c r="K385" s="8" t="str">
        <f t="shared" si="47"/>
        <v/>
      </c>
      <c r="L385" s="8" t="str">
        <f t="shared" si="48"/>
        <v/>
      </c>
      <c r="P385" s="10">
        <v>388</v>
      </c>
    </row>
    <row r="386" spans="1:16">
      <c r="A386" s="1" t="str">
        <f t="shared" si="44"/>
        <v/>
      </c>
      <c r="D386" s="2" t="str">
        <f t="shared" si="45"/>
        <v/>
      </c>
      <c r="E386" s="2"/>
      <c r="F386" s="4"/>
      <c r="G386" s="4"/>
      <c r="H386" s="4"/>
      <c r="I386" s="4"/>
      <c r="J386" s="8" t="str">
        <f t="shared" si="46"/>
        <v/>
      </c>
      <c r="K386" s="8" t="str">
        <f t="shared" si="47"/>
        <v/>
      </c>
      <c r="L386" s="8" t="str">
        <f t="shared" si="48"/>
        <v/>
      </c>
      <c r="P386" s="10">
        <v>389</v>
      </c>
    </row>
    <row r="387" spans="1:16">
      <c r="A387" s="1" t="str">
        <f t="shared" si="44"/>
        <v/>
      </c>
      <c r="D387" s="2" t="str">
        <f t="shared" si="45"/>
        <v/>
      </c>
      <c r="E387" s="3"/>
      <c r="F387" s="4"/>
      <c r="G387" s="4"/>
      <c r="H387" s="4"/>
      <c r="I387" s="4"/>
      <c r="J387" s="8" t="str">
        <f t="shared" si="46"/>
        <v/>
      </c>
      <c r="K387" s="8" t="str">
        <f t="shared" si="47"/>
        <v/>
      </c>
      <c r="L387" s="8" t="str">
        <f t="shared" si="48"/>
        <v/>
      </c>
      <c r="P387" s="10">
        <v>390</v>
      </c>
    </row>
    <row r="388" spans="1:16">
      <c r="A388" s="1" t="str">
        <f t="shared" si="44"/>
        <v/>
      </c>
      <c r="D388" s="2" t="str">
        <f t="shared" si="45"/>
        <v/>
      </c>
      <c r="E388" s="3"/>
      <c r="F388" s="4"/>
      <c r="G388" s="4"/>
      <c r="H388" s="4"/>
      <c r="I388" s="4"/>
      <c r="J388" s="8" t="str">
        <f t="shared" si="46"/>
        <v/>
      </c>
      <c r="K388" s="8" t="str">
        <f t="shared" si="47"/>
        <v/>
      </c>
      <c r="L388" s="8" t="str">
        <f t="shared" si="48"/>
        <v/>
      </c>
      <c r="P388" s="10">
        <v>391</v>
      </c>
    </row>
    <row r="389" spans="1:16">
      <c r="A389" s="1" t="str">
        <f t="shared" si="44"/>
        <v/>
      </c>
      <c r="D389" s="2" t="str">
        <f t="shared" si="45"/>
        <v/>
      </c>
      <c r="E389" s="3"/>
      <c r="F389" s="4"/>
      <c r="G389" s="4"/>
      <c r="H389" s="4"/>
      <c r="I389" s="4"/>
      <c r="J389" s="8" t="str">
        <f t="shared" si="46"/>
        <v/>
      </c>
      <c r="K389" s="8" t="str">
        <f t="shared" si="47"/>
        <v/>
      </c>
      <c r="L389" s="8" t="str">
        <f t="shared" si="48"/>
        <v/>
      </c>
      <c r="P389" s="10">
        <v>392</v>
      </c>
    </row>
    <row r="390" spans="1:16">
      <c r="A390" s="1" t="str">
        <f t="shared" si="44"/>
        <v/>
      </c>
      <c r="D390" s="2" t="str">
        <f t="shared" si="45"/>
        <v/>
      </c>
      <c r="E390" s="3"/>
      <c r="F390" s="4"/>
      <c r="G390" s="4"/>
      <c r="H390" s="4"/>
      <c r="I390" s="4"/>
      <c r="J390" s="8" t="str">
        <f t="shared" si="46"/>
        <v/>
      </c>
      <c r="K390" s="8" t="str">
        <f t="shared" si="47"/>
        <v/>
      </c>
      <c r="L390" s="8" t="str">
        <f t="shared" si="48"/>
        <v/>
      </c>
    </row>
    <row r="391" spans="1:16">
      <c r="A391" s="1" t="str">
        <f t="shared" si="44"/>
        <v/>
      </c>
      <c r="D391" s="2" t="str">
        <f t="shared" si="45"/>
        <v/>
      </c>
      <c r="E391" s="3"/>
      <c r="F391" s="4"/>
      <c r="G391" s="4"/>
      <c r="H391" s="4"/>
      <c r="I391" s="4"/>
      <c r="J391" s="8" t="str">
        <f t="shared" si="46"/>
        <v/>
      </c>
      <c r="K391" s="8" t="str">
        <f t="shared" si="47"/>
        <v/>
      </c>
      <c r="L391" s="8" t="str">
        <f t="shared" si="48"/>
        <v/>
      </c>
    </row>
    <row r="392" spans="1:16">
      <c r="A392" s="1" t="str">
        <f t="shared" si="44"/>
        <v/>
      </c>
      <c r="D392" s="2" t="str">
        <f t="shared" si="45"/>
        <v/>
      </c>
      <c r="E392" s="3"/>
      <c r="F392" s="4"/>
      <c r="G392" s="4"/>
      <c r="H392" s="4"/>
      <c r="I392" s="4"/>
      <c r="J392" s="8" t="str">
        <f t="shared" si="46"/>
        <v/>
      </c>
      <c r="K392" s="8" t="str">
        <f t="shared" si="47"/>
        <v/>
      </c>
      <c r="L392" s="8" t="str">
        <f t="shared" si="48"/>
        <v/>
      </c>
    </row>
    <row r="393" spans="1:16">
      <c r="A393" s="1" t="str">
        <f t="shared" si="44"/>
        <v/>
      </c>
      <c r="D393" s="2" t="str">
        <f t="shared" si="45"/>
        <v/>
      </c>
      <c r="E393" s="3"/>
      <c r="F393" s="4"/>
      <c r="G393" s="4"/>
      <c r="H393" s="4"/>
      <c r="I393" s="4"/>
      <c r="J393" s="8" t="str">
        <f t="shared" si="46"/>
        <v/>
      </c>
      <c r="K393" s="8" t="str">
        <f t="shared" si="47"/>
        <v/>
      </c>
      <c r="L393" s="8" t="str">
        <f t="shared" si="48"/>
        <v/>
      </c>
    </row>
    <row r="394" spans="1:16">
      <c r="A394" s="1" t="str">
        <f t="shared" si="44"/>
        <v/>
      </c>
      <c r="D394" s="2" t="str">
        <f t="shared" si="45"/>
        <v/>
      </c>
      <c r="E394" s="3"/>
      <c r="F394" s="4"/>
      <c r="G394" s="4"/>
      <c r="H394" s="4"/>
      <c r="I394" s="4"/>
      <c r="J394" s="8" t="str">
        <f t="shared" si="46"/>
        <v/>
      </c>
      <c r="K394" s="8" t="str">
        <f t="shared" si="47"/>
        <v/>
      </c>
      <c r="L394" s="8" t="str">
        <f t="shared" si="48"/>
        <v/>
      </c>
    </row>
    <row r="395" spans="1:16">
      <c r="A395" s="1" t="str">
        <f t="shared" si="44"/>
        <v/>
      </c>
      <c r="D395" s="2" t="str">
        <f t="shared" si="45"/>
        <v/>
      </c>
      <c r="E395" s="3"/>
      <c r="F395" s="4"/>
      <c r="G395" s="4"/>
      <c r="H395" s="4"/>
      <c r="I395" s="4"/>
      <c r="J395" s="8" t="str">
        <f t="shared" si="46"/>
        <v/>
      </c>
      <c r="K395" s="8" t="str">
        <f t="shared" si="47"/>
        <v/>
      </c>
      <c r="L395" s="8" t="str">
        <f t="shared" si="48"/>
        <v/>
      </c>
    </row>
    <row r="396" spans="1:16">
      <c r="A396" s="1" t="str">
        <f t="shared" si="44"/>
        <v/>
      </c>
      <c r="D396" s="2" t="str">
        <f t="shared" si="45"/>
        <v/>
      </c>
      <c r="E396" s="3"/>
      <c r="F396" s="4"/>
      <c r="G396" s="4"/>
      <c r="H396" s="4"/>
      <c r="I396" s="4"/>
      <c r="J396" s="8" t="str">
        <f t="shared" si="46"/>
        <v/>
      </c>
      <c r="K396" s="8" t="str">
        <f t="shared" si="47"/>
        <v/>
      </c>
      <c r="L396" s="8" t="str">
        <f t="shared" si="48"/>
        <v/>
      </c>
    </row>
    <row r="397" spans="1:16">
      <c r="A397" s="1" t="str">
        <f t="shared" si="44"/>
        <v/>
      </c>
      <c r="D397" s="2" t="str">
        <f t="shared" si="45"/>
        <v/>
      </c>
      <c r="E397" s="3"/>
      <c r="F397" s="4"/>
      <c r="G397" s="4"/>
      <c r="H397" s="4"/>
      <c r="I397" s="4"/>
      <c r="J397" s="8" t="str">
        <f t="shared" si="46"/>
        <v/>
      </c>
      <c r="K397" s="8" t="str">
        <f t="shared" si="47"/>
        <v/>
      </c>
      <c r="L397" s="8" t="str">
        <f t="shared" si="48"/>
        <v/>
      </c>
    </row>
    <row r="398" spans="1:16">
      <c r="A398" s="1" t="str">
        <f t="shared" si="44"/>
        <v/>
      </c>
      <c r="D398" s="2" t="str">
        <f t="shared" si="45"/>
        <v/>
      </c>
      <c r="E398" s="3"/>
      <c r="F398" s="4"/>
      <c r="G398" s="4"/>
      <c r="H398" s="4"/>
      <c r="I398" s="4"/>
      <c r="J398" s="8" t="str">
        <f t="shared" si="46"/>
        <v/>
      </c>
      <c r="K398" s="8" t="str">
        <f t="shared" si="47"/>
        <v/>
      </c>
      <c r="L398" s="8" t="str">
        <f t="shared" si="48"/>
        <v/>
      </c>
    </row>
    <row r="399" spans="1:16">
      <c r="A399" s="1" t="str">
        <f t="shared" si="44"/>
        <v/>
      </c>
      <c r="D399" s="2" t="str">
        <f t="shared" si="45"/>
        <v/>
      </c>
      <c r="E399" s="3"/>
      <c r="F399" s="4"/>
      <c r="G399" s="4"/>
      <c r="H399" s="4"/>
      <c r="I399" s="4"/>
      <c r="J399" s="8" t="str">
        <f t="shared" si="46"/>
        <v/>
      </c>
      <c r="K399" s="8" t="str">
        <f t="shared" si="47"/>
        <v/>
      </c>
      <c r="L399" s="8" t="str">
        <f t="shared" si="48"/>
        <v/>
      </c>
    </row>
    <row r="400" spans="1:16">
      <c r="A400" s="1" t="str">
        <f t="shared" si="44"/>
        <v/>
      </c>
      <c r="D400" s="2" t="str">
        <f t="shared" si="45"/>
        <v/>
      </c>
      <c r="E400" s="3"/>
      <c r="F400" s="4"/>
      <c r="G400" s="4"/>
      <c r="H400" s="4"/>
      <c r="I400" s="4"/>
      <c r="J400" s="8" t="str">
        <f t="shared" si="46"/>
        <v/>
      </c>
      <c r="K400" s="8" t="str">
        <f t="shared" si="47"/>
        <v/>
      </c>
      <c r="L400" s="8" t="str">
        <f t="shared" si="48"/>
        <v/>
      </c>
    </row>
    <row r="401" spans="1:12">
      <c r="A401" s="1" t="str">
        <f t="shared" si="44"/>
        <v/>
      </c>
      <c r="D401" s="2" t="str">
        <f t="shared" si="45"/>
        <v/>
      </c>
      <c r="E401" s="3"/>
      <c r="F401" s="4"/>
      <c r="G401" s="4"/>
      <c r="H401" s="4"/>
      <c r="I401" s="4"/>
      <c r="J401" s="8" t="str">
        <f t="shared" si="46"/>
        <v/>
      </c>
      <c r="K401" s="8" t="str">
        <f t="shared" si="47"/>
        <v/>
      </c>
      <c r="L401" s="8" t="str">
        <f t="shared" si="48"/>
        <v/>
      </c>
    </row>
    <row r="402" spans="1:12">
      <c r="A402" s="1" t="str">
        <f t="shared" si="44"/>
        <v/>
      </c>
      <c r="D402" s="2" t="str">
        <f t="shared" si="45"/>
        <v/>
      </c>
      <c r="E402" s="3"/>
      <c r="F402" s="4"/>
      <c r="G402" s="4"/>
      <c r="H402" s="4"/>
      <c r="I402" s="4"/>
      <c r="J402" s="8" t="str">
        <f t="shared" si="46"/>
        <v/>
      </c>
      <c r="K402" s="8" t="str">
        <f t="shared" si="47"/>
        <v/>
      </c>
      <c r="L402" s="8" t="str">
        <f t="shared" si="48"/>
        <v/>
      </c>
    </row>
    <row r="403" spans="1:12">
      <c r="A403" s="1" t="str">
        <f t="shared" si="44"/>
        <v/>
      </c>
      <c r="D403" s="2" t="str">
        <f t="shared" si="45"/>
        <v/>
      </c>
      <c r="E403" s="3"/>
      <c r="F403" s="4"/>
      <c r="G403" s="4"/>
      <c r="H403" s="4"/>
      <c r="I403" s="4"/>
      <c r="J403" s="8" t="str">
        <f t="shared" si="46"/>
        <v/>
      </c>
      <c r="K403" s="8" t="str">
        <f t="shared" si="47"/>
        <v/>
      </c>
      <c r="L403" s="8" t="str">
        <f t="shared" si="48"/>
        <v/>
      </c>
    </row>
    <row r="404" spans="1:12">
      <c r="A404" s="1" t="str">
        <f t="shared" si="44"/>
        <v/>
      </c>
      <c r="D404" s="2" t="str">
        <f t="shared" si="45"/>
        <v/>
      </c>
      <c r="E404" s="3"/>
      <c r="F404" s="4"/>
      <c r="G404" s="4"/>
      <c r="H404" s="4"/>
      <c r="I404" s="4"/>
      <c r="J404" s="8" t="str">
        <f t="shared" si="46"/>
        <v/>
      </c>
      <c r="K404" s="8" t="str">
        <f t="shared" si="47"/>
        <v/>
      </c>
      <c r="L404" s="8" t="str">
        <f t="shared" si="48"/>
        <v/>
      </c>
    </row>
    <row r="405" spans="1:12">
      <c r="A405" s="1" t="str">
        <f t="shared" si="44"/>
        <v/>
      </c>
      <c r="D405" s="2" t="str">
        <f t="shared" si="45"/>
        <v/>
      </c>
      <c r="E405" s="3"/>
      <c r="F405" s="4"/>
      <c r="G405" s="4"/>
      <c r="H405" s="4"/>
      <c r="I405" s="4"/>
      <c r="J405" s="8" t="str">
        <f t="shared" si="46"/>
        <v/>
      </c>
      <c r="K405" s="8" t="str">
        <f t="shared" si="47"/>
        <v/>
      </c>
      <c r="L405" s="8" t="str">
        <f t="shared" si="48"/>
        <v/>
      </c>
    </row>
    <row r="406" spans="1:12">
      <c r="A406" s="1" t="str">
        <f t="shared" si="44"/>
        <v/>
      </c>
      <c r="D406" s="2" t="str">
        <f t="shared" si="45"/>
        <v/>
      </c>
      <c r="E406" s="3"/>
      <c r="F406" s="4"/>
      <c r="G406" s="4"/>
      <c r="H406" s="4"/>
      <c r="I406" s="4"/>
      <c r="J406" s="8" t="str">
        <f t="shared" si="46"/>
        <v/>
      </c>
      <c r="K406" s="8" t="str">
        <f t="shared" si="47"/>
        <v/>
      </c>
      <c r="L406" s="8" t="str">
        <f t="shared" si="48"/>
        <v/>
      </c>
    </row>
    <row r="407" spans="1:12">
      <c r="A407" s="1" t="str">
        <f t="shared" si="44"/>
        <v/>
      </c>
      <c r="D407" s="2" t="str">
        <f t="shared" si="45"/>
        <v/>
      </c>
      <c r="E407" s="3"/>
      <c r="F407" s="4"/>
      <c r="G407" s="4"/>
      <c r="H407" s="4"/>
      <c r="I407" s="4"/>
      <c r="J407" s="8" t="str">
        <f t="shared" si="46"/>
        <v/>
      </c>
      <c r="K407" s="8" t="str">
        <f t="shared" si="47"/>
        <v/>
      </c>
      <c r="L407" s="8" t="str">
        <f t="shared" si="48"/>
        <v/>
      </c>
    </row>
    <row r="408" spans="1:12">
      <c r="A408" s="1" t="str">
        <f t="shared" si="44"/>
        <v/>
      </c>
      <c r="D408" s="2" t="str">
        <f t="shared" si="45"/>
        <v/>
      </c>
      <c r="E408" s="3"/>
      <c r="F408" s="4"/>
      <c r="G408" s="4"/>
      <c r="H408" s="4"/>
      <c r="I408" s="4"/>
      <c r="J408" s="8" t="str">
        <f t="shared" si="46"/>
        <v/>
      </c>
      <c r="K408" s="8" t="str">
        <f t="shared" si="47"/>
        <v/>
      </c>
      <c r="L408" s="8" t="str">
        <f t="shared" si="48"/>
        <v/>
      </c>
    </row>
    <row r="409" spans="1:12">
      <c r="A409" s="1" t="str">
        <f t="shared" si="44"/>
        <v/>
      </c>
      <c r="D409" s="2" t="str">
        <f t="shared" si="45"/>
        <v/>
      </c>
      <c r="E409" s="3"/>
      <c r="F409" s="4"/>
      <c r="G409" s="4"/>
      <c r="H409" s="4"/>
      <c r="I409" s="4"/>
      <c r="J409" s="8" t="str">
        <f t="shared" si="46"/>
        <v/>
      </c>
      <c r="K409" s="8" t="str">
        <f t="shared" si="47"/>
        <v/>
      </c>
      <c r="L409" s="8" t="str">
        <f t="shared" si="48"/>
        <v/>
      </c>
    </row>
    <row r="410" spans="1:12">
      <c r="A410" s="1" t="str">
        <f t="shared" si="44"/>
        <v/>
      </c>
      <c r="D410" s="2" t="str">
        <f t="shared" si="45"/>
        <v/>
      </c>
      <c r="E410" s="3"/>
      <c r="F410" s="4"/>
      <c r="G410" s="4"/>
      <c r="H410" s="4"/>
      <c r="I410" s="4"/>
      <c r="J410" s="8" t="str">
        <f t="shared" si="46"/>
        <v/>
      </c>
      <c r="K410" s="8" t="str">
        <f t="shared" si="47"/>
        <v/>
      </c>
      <c r="L410" s="8" t="str">
        <f t="shared" si="48"/>
        <v/>
      </c>
    </row>
    <row r="411" spans="1:12">
      <c r="A411" s="1" t="str">
        <f t="shared" si="44"/>
        <v/>
      </c>
      <c r="D411" s="2" t="str">
        <f t="shared" si="45"/>
        <v/>
      </c>
      <c r="E411" s="3"/>
      <c r="F411" s="4"/>
      <c r="G411" s="4"/>
      <c r="H411" s="4"/>
      <c r="I411" s="4"/>
      <c r="J411" s="8" t="str">
        <f t="shared" si="46"/>
        <v/>
      </c>
      <c r="K411" s="8" t="str">
        <f t="shared" si="47"/>
        <v/>
      </c>
      <c r="L411" s="8" t="str">
        <f t="shared" si="48"/>
        <v/>
      </c>
    </row>
    <row r="412" spans="1:12">
      <c r="A412" s="1" t="str">
        <f t="shared" si="44"/>
        <v/>
      </c>
      <c r="D412" s="2" t="str">
        <f t="shared" si="45"/>
        <v/>
      </c>
      <c r="E412" s="3"/>
      <c r="F412" s="4"/>
      <c r="G412" s="4"/>
      <c r="H412" s="4"/>
      <c r="I412" s="4"/>
      <c r="J412" s="8" t="str">
        <f t="shared" si="46"/>
        <v/>
      </c>
      <c r="K412" s="8" t="str">
        <f t="shared" si="47"/>
        <v/>
      </c>
      <c r="L412" s="8" t="str">
        <f t="shared" si="48"/>
        <v/>
      </c>
    </row>
    <row r="413" spans="1:12">
      <c r="A413" s="1" t="str">
        <f t="shared" si="44"/>
        <v/>
      </c>
      <c r="D413" s="2" t="str">
        <f t="shared" si="45"/>
        <v/>
      </c>
      <c r="E413" s="3"/>
      <c r="F413" s="4"/>
      <c r="G413" s="4"/>
      <c r="H413" s="4"/>
      <c r="I413" s="4"/>
      <c r="J413" s="8" t="str">
        <f t="shared" si="46"/>
        <v/>
      </c>
      <c r="K413" s="8" t="str">
        <f t="shared" si="47"/>
        <v/>
      </c>
      <c r="L413" s="8" t="str">
        <f t="shared" si="48"/>
        <v/>
      </c>
    </row>
    <row r="414" spans="1:12">
      <c r="A414" s="1" t="str">
        <f t="shared" si="44"/>
        <v/>
      </c>
      <c r="D414" s="2" t="str">
        <f t="shared" si="45"/>
        <v/>
      </c>
      <c r="E414" s="3"/>
      <c r="F414" s="4"/>
      <c r="G414" s="4"/>
      <c r="H414" s="4"/>
      <c r="I414" s="4"/>
      <c r="J414" s="8" t="str">
        <f t="shared" si="46"/>
        <v/>
      </c>
      <c r="K414" s="8" t="str">
        <f t="shared" si="47"/>
        <v/>
      </c>
      <c r="L414" s="8" t="str">
        <f t="shared" si="48"/>
        <v/>
      </c>
    </row>
    <row r="415" spans="1:12">
      <c r="A415" s="1" t="str">
        <f t="shared" si="44"/>
        <v/>
      </c>
      <c r="D415" s="2" t="str">
        <f t="shared" si="45"/>
        <v/>
      </c>
      <c r="E415" s="3"/>
      <c r="F415" s="4"/>
      <c r="G415" s="4"/>
      <c r="H415" s="4"/>
      <c r="I415" s="4"/>
      <c r="J415" s="8" t="str">
        <f t="shared" si="46"/>
        <v/>
      </c>
      <c r="K415" s="8" t="str">
        <f t="shared" si="47"/>
        <v/>
      </c>
      <c r="L415" s="8" t="str">
        <f t="shared" si="48"/>
        <v/>
      </c>
    </row>
    <row r="416" spans="1:12">
      <c r="A416" s="1" t="str">
        <f t="shared" si="44"/>
        <v/>
      </c>
      <c r="D416" s="2" t="str">
        <f t="shared" si="45"/>
        <v/>
      </c>
      <c r="E416" s="3"/>
      <c r="F416" s="4"/>
      <c r="G416" s="4"/>
      <c r="H416" s="4"/>
      <c r="I416" s="4"/>
      <c r="J416" s="8" t="str">
        <f t="shared" si="46"/>
        <v/>
      </c>
      <c r="K416" s="8" t="str">
        <f t="shared" si="47"/>
        <v/>
      </c>
      <c r="L416" s="8" t="str">
        <f t="shared" si="48"/>
        <v/>
      </c>
    </row>
    <row r="417" spans="1:12">
      <c r="A417" s="1" t="str">
        <f t="shared" si="44"/>
        <v/>
      </c>
      <c r="D417" s="2" t="str">
        <f t="shared" si="45"/>
        <v/>
      </c>
      <c r="E417" s="3"/>
      <c r="F417" s="4"/>
      <c r="G417" s="4"/>
      <c r="H417" s="4"/>
      <c r="I417" s="4"/>
      <c r="J417" s="8" t="str">
        <f t="shared" si="46"/>
        <v/>
      </c>
      <c r="K417" s="8" t="str">
        <f t="shared" si="47"/>
        <v/>
      </c>
      <c r="L417" s="8" t="str">
        <f t="shared" si="48"/>
        <v/>
      </c>
    </row>
    <row r="418" spans="1:12">
      <c r="A418" s="1" t="str">
        <f t="shared" si="44"/>
        <v/>
      </c>
      <c r="D418" s="2" t="str">
        <f t="shared" si="45"/>
        <v/>
      </c>
      <c r="E418" s="3"/>
      <c r="F418" s="4"/>
      <c r="G418" s="4"/>
      <c r="H418" s="4"/>
      <c r="I418" s="4"/>
      <c r="J418" s="8" t="str">
        <f t="shared" si="46"/>
        <v/>
      </c>
      <c r="K418" s="8" t="str">
        <f t="shared" si="47"/>
        <v/>
      </c>
      <c r="L418" s="8" t="str">
        <f t="shared" si="48"/>
        <v/>
      </c>
    </row>
    <row r="419" spans="1:12">
      <c r="A419" s="1" t="str">
        <f t="shared" si="44"/>
        <v/>
      </c>
      <c r="D419" s="2" t="str">
        <f t="shared" si="45"/>
        <v/>
      </c>
      <c r="E419" s="3"/>
      <c r="F419" s="4"/>
      <c r="G419" s="4"/>
      <c r="H419" s="4"/>
      <c r="I419" s="4"/>
      <c r="J419" s="8" t="str">
        <f t="shared" si="46"/>
        <v/>
      </c>
      <c r="K419" s="8" t="str">
        <f t="shared" si="47"/>
        <v/>
      </c>
      <c r="L419" s="8" t="str">
        <f t="shared" si="48"/>
        <v/>
      </c>
    </row>
    <row r="420" spans="1:12">
      <c r="A420" s="1" t="str">
        <f t="shared" si="44"/>
        <v/>
      </c>
      <c r="D420" s="2" t="str">
        <f t="shared" si="45"/>
        <v/>
      </c>
      <c r="E420" s="3"/>
      <c r="F420" s="4"/>
      <c r="G420" s="4"/>
      <c r="H420" s="4"/>
      <c r="I420" s="4"/>
      <c r="J420" s="8" t="str">
        <f t="shared" si="46"/>
        <v/>
      </c>
      <c r="K420" s="8" t="str">
        <f t="shared" si="47"/>
        <v/>
      </c>
      <c r="L420" s="8" t="str">
        <f t="shared" si="48"/>
        <v/>
      </c>
    </row>
    <row r="421" spans="1:12">
      <c r="A421" s="1" t="str">
        <f t="shared" si="44"/>
        <v/>
      </c>
      <c r="D421" s="2" t="str">
        <f t="shared" si="45"/>
        <v/>
      </c>
      <c r="E421" s="3"/>
      <c r="F421" s="4"/>
      <c r="G421" s="4"/>
      <c r="H421" s="4"/>
      <c r="I421" s="4"/>
      <c r="J421" s="8" t="str">
        <f t="shared" si="46"/>
        <v/>
      </c>
      <c r="K421" s="8" t="str">
        <f t="shared" si="47"/>
        <v/>
      </c>
      <c r="L421" s="8" t="str">
        <f t="shared" si="48"/>
        <v/>
      </c>
    </row>
    <row r="422" spans="1:12">
      <c r="A422" s="1" t="str">
        <f t="shared" si="44"/>
        <v/>
      </c>
      <c r="D422" s="2" t="str">
        <f t="shared" si="45"/>
        <v/>
      </c>
      <c r="E422" s="3"/>
      <c r="F422" s="4"/>
      <c r="G422" s="4"/>
      <c r="H422" s="4"/>
      <c r="I422" s="4"/>
      <c r="J422" s="8" t="str">
        <f t="shared" si="46"/>
        <v/>
      </c>
      <c r="K422" s="8" t="str">
        <f t="shared" si="47"/>
        <v/>
      </c>
      <c r="L422" s="8" t="str">
        <f t="shared" si="48"/>
        <v/>
      </c>
    </row>
    <row r="423" spans="1:12">
      <c r="A423" s="1" t="str">
        <f t="shared" si="44"/>
        <v/>
      </c>
      <c r="D423" s="3"/>
      <c r="E423" s="3"/>
      <c r="F423" s="4"/>
      <c r="G423" s="4"/>
      <c r="H423" s="4"/>
      <c r="I423" s="4"/>
      <c r="J423" s="8" t="str">
        <f t="shared" si="46"/>
        <v/>
      </c>
      <c r="K423" s="8" t="str">
        <f t="shared" si="47"/>
        <v/>
      </c>
      <c r="L423" s="8" t="str">
        <f t="shared" si="48"/>
        <v/>
      </c>
    </row>
    <row r="424" spans="1:12">
      <c r="A424" s="1" t="str">
        <f t="shared" si="44"/>
        <v/>
      </c>
      <c r="D424" s="3"/>
      <c r="E424" s="3"/>
      <c r="F424" s="4"/>
      <c r="G424" s="4"/>
      <c r="H424" s="4"/>
      <c r="I424" s="4"/>
      <c r="J424" s="8" t="str">
        <f t="shared" si="46"/>
        <v/>
      </c>
      <c r="K424" s="8" t="str">
        <f t="shared" si="47"/>
        <v/>
      </c>
      <c r="L424" s="8" t="str">
        <f t="shared" si="48"/>
        <v/>
      </c>
    </row>
    <row r="425" spans="1:12">
      <c r="A425" s="1" t="str">
        <f t="shared" si="44"/>
        <v/>
      </c>
      <c r="D425" s="3"/>
      <c r="E425" s="3"/>
      <c r="F425" s="4"/>
      <c r="G425" s="4"/>
      <c r="H425" s="4"/>
      <c r="I425" s="4"/>
      <c r="J425" s="8" t="str">
        <f t="shared" si="46"/>
        <v/>
      </c>
      <c r="K425" s="8" t="str">
        <f t="shared" si="47"/>
        <v/>
      </c>
      <c r="L425" s="8" t="str">
        <f t="shared" si="48"/>
        <v/>
      </c>
    </row>
    <row r="426" spans="1:12">
      <c r="A426" s="1" t="str">
        <f t="shared" si="44"/>
        <v/>
      </c>
      <c r="D426" s="3"/>
      <c r="E426" s="3"/>
      <c r="F426" s="4"/>
      <c r="G426" s="4"/>
      <c r="H426" s="4"/>
      <c r="I426" s="4"/>
      <c r="J426" s="8" t="str">
        <f t="shared" si="46"/>
        <v/>
      </c>
      <c r="K426" s="8" t="str">
        <f t="shared" si="47"/>
        <v/>
      </c>
      <c r="L426" s="8" t="str">
        <f t="shared" si="48"/>
        <v/>
      </c>
    </row>
    <row r="427" spans="1:12">
      <c r="A427" s="1" t="str">
        <f t="shared" si="44"/>
        <v/>
      </c>
      <c r="D427" s="3"/>
      <c r="E427" s="3"/>
      <c r="F427" s="4"/>
      <c r="G427" s="4"/>
      <c r="H427" s="4"/>
      <c r="I427" s="4"/>
      <c r="J427" s="8" t="str">
        <f t="shared" si="46"/>
        <v/>
      </c>
      <c r="K427" s="8" t="str">
        <f t="shared" si="47"/>
        <v/>
      </c>
      <c r="L427" s="8" t="str">
        <f t="shared" si="48"/>
        <v/>
      </c>
    </row>
    <row r="428" spans="1:12">
      <c r="A428" s="1" t="str">
        <f t="shared" si="44"/>
        <v/>
      </c>
      <c r="D428" s="3"/>
      <c r="E428" s="3"/>
      <c r="F428" s="4"/>
      <c r="G428" s="4"/>
      <c r="H428" s="4"/>
      <c r="I428" s="4"/>
      <c r="J428" s="8" t="str">
        <f t="shared" si="46"/>
        <v/>
      </c>
      <c r="K428" s="8" t="str">
        <f t="shared" si="47"/>
        <v/>
      </c>
      <c r="L428" s="8" t="str">
        <f t="shared" si="48"/>
        <v/>
      </c>
    </row>
    <row r="429" spans="1:12">
      <c r="A429" s="1" t="str">
        <f t="shared" si="44"/>
        <v/>
      </c>
      <c r="D429" s="3"/>
      <c r="E429" s="3"/>
      <c r="F429" s="4"/>
      <c r="G429" s="4"/>
      <c r="H429" s="4"/>
      <c r="I429" s="4"/>
      <c r="J429" s="8" t="str">
        <f t="shared" si="46"/>
        <v/>
      </c>
      <c r="K429" s="8" t="str">
        <f t="shared" si="47"/>
        <v/>
      </c>
      <c r="L429" s="8" t="str">
        <f t="shared" si="48"/>
        <v/>
      </c>
    </row>
    <row r="430" spans="1:12">
      <c r="A430" s="1" t="str">
        <f t="shared" si="44"/>
        <v/>
      </c>
      <c r="D430" s="3"/>
      <c r="E430" s="3"/>
      <c r="F430" s="4"/>
      <c r="G430" s="4"/>
      <c r="H430" s="4"/>
      <c r="I430" s="4"/>
      <c r="J430" s="8" t="str">
        <f t="shared" si="46"/>
        <v/>
      </c>
      <c r="K430" s="8" t="str">
        <f t="shared" si="47"/>
        <v/>
      </c>
      <c r="L430" s="8" t="str">
        <f t="shared" si="48"/>
        <v/>
      </c>
    </row>
    <row r="431" spans="1:12">
      <c r="A431" s="1" t="str">
        <f t="shared" si="44"/>
        <v/>
      </c>
      <c r="D431" s="3"/>
      <c r="E431" s="3"/>
      <c r="F431" s="4"/>
      <c r="G431" s="4"/>
      <c r="H431" s="4"/>
      <c r="I431" s="4"/>
      <c r="J431" s="8" t="str">
        <f t="shared" si="46"/>
        <v/>
      </c>
      <c r="K431" s="8" t="str">
        <f t="shared" si="47"/>
        <v/>
      </c>
      <c r="L431" s="8" t="str">
        <f t="shared" si="48"/>
        <v/>
      </c>
    </row>
    <row r="432" spans="1:12">
      <c r="A432" s="1" t="str">
        <f t="shared" si="44"/>
        <v/>
      </c>
      <c r="D432" s="3"/>
      <c r="E432" s="3"/>
      <c r="F432" s="4"/>
      <c r="G432" s="4"/>
      <c r="H432" s="4"/>
      <c r="I432" s="4"/>
      <c r="J432" s="8" t="str">
        <f t="shared" si="46"/>
        <v/>
      </c>
      <c r="K432" s="8" t="str">
        <f t="shared" si="47"/>
        <v/>
      </c>
      <c r="L432" s="8" t="str">
        <f t="shared" si="48"/>
        <v/>
      </c>
    </row>
    <row r="433" spans="1:12">
      <c r="A433" s="1" t="str">
        <f t="shared" si="44"/>
        <v/>
      </c>
      <c r="D433" s="3"/>
      <c r="E433" s="3"/>
      <c r="F433" s="4"/>
      <c r="G433" s="4"/>
      <c r="H433" s="4"/>
      <c r="I433" s="4"/>
      <c r="J433" s="8" t="str">
        <f t="shared" si="46"/>
        <v/>
      </c>
      <c r="K433" s="8" t="str">
        <f t="shared" si="47"/>
        <v/>
      </c>
      <c r="L433" s="8" t="str">
        <f t="shared" si="48"/>
        <v/>
      </c>
    </row>
    <row r="434" spans="1:12">
      <c r="A434" s="1" t="str">
        <f t="shared" si="44"/>
        <v/>
      </c>
      <c r="D434" s="3"/>
      <c r="E434" s="3"/>
      <c r="F434" s="4"/>
      <c r="G434" s="4"/>
      <c r="H434" s="4"/>
      <c r="I434" s="4"/>
      <c r="J434" s="8" t="str">
        <f t="shared" si="46"/>
        <v/>
      </c>
      <c r="K434" s="8" t="str">
        <f t="shared" si="47"/>
        <v/>
      </c>
      <c r="L434" s="8" t="str">
        <f t="shared" si="48"/>
        <v/>
      </c>
    </row>
    <row r="435" spans="1:12">
      <c r="A435" s="1" t="str">
        <f t="shared" si="44"/>
        <v/>
      </c>
      <c r="D435" s="3"/>
      <c r="E435" s="3"/>
      <c r="F435" s="4"/>
      <c r="G435" s="4"/>
      <c r="H435" s="4"/>
      <c r="I435" s="4"/>
      <c r="J435" s="8" t="str">
        <f t="shared" si="46"/>
        <v/>
      </c>
      <c r="K435" s="8" t="str">
        <f t="shared" si="47"/>
        <v/>
      </c>
      <c r="L435" s="8" t="str">
        <f t="shared" si="48"/>
        <v/>
      </c>
    </row>
    <row r="436" spans="1:12">
      <c r="A436" s="1" t="str">
        <f t="shared" si="44"/>
        <v/>
      </c>
      <c r="D436" s="3"/>
      <c r="E436" s="3"/>
      <c r="F436" s="4"/>
      <c r="G436" s="4"/>
      <c r="H436" s="4"/>
      <c r="I436" s="4"/>
      <c r="J436" s="8" t="str">
        <f t="shared" si="46"/>
        <v/>
      </c>
      <c r="K436" s="8" t="str">
        <f t="shared" si="47"/>
        <v/>
      </c>
      <c r="L436" s="8" t="str">
        <f t="shared" si="48"/>
        <v/>
      </c>
    </row>
    <row r="437" spans="1:12">
      <c r="A437" s="1" t="str">
        <f t="shared" si="44"/>
        <v/>
      </c>
      <c r="D437" s="3"/>
      <c r="E437" s="3"/>
      <c r="F437" s="4"/>
      <c r="G437" s="4"/>
      <c r="H437" s="4"/>
      <c r="I437" s="4"/>
      <c r="J437" s="8" t="str">
        <f t="shared" si="46"/>
        <v/>
      </c>
      <c r="K437" s="8" t="str">
        <f t="shared" si="47"/>
        <v/>
      </c>
      <c r="L437" s="8" t="str">
        <f t="shared" si="48"/>
        <v/>
      </c>
    </row>
    <row r="438" spans="1:12">
      <c r="A438" s="1" t="str">
        <f t="shared" si="44"/>
        <v/>
      </c>
      <c r="D438" s="3"/>
      <c r="E438" s="3"/>
      <c r="F438" s="4"/>
      <c r="G438" s="4"/>
      <c r="H438" s="4"/>
      <c r="I438" s="4"/>
      <c r="J438" s="8" t="str">
        <f t="shared" si="46"/>
        <v/>
      </c>
      <c r="K438" s="8" t="str">
        <f t="shared" si="47"/>
        <v/>
      </c>
      <c r="L438" s="8" t="str">
        <f t="shared" si="48"/>
        <v/>
      </c>
    </row>
    <row r="439" spans="1:12">
      <c r="A439" s="1" t="str">
        <f t="shared" si="44"/>
        <v/>
      </c>
      <c r="D439" s="3"/>
      <c r="E439" s="3"/>
      <c r="F439" s="4"/>
      <c r="G439" s="4"/>
      <c r="H439" s="4"/>
      <c r="I439" s="4"/>
      <c r="J439" s="8" t="str">
        <f t="shared" si="46"/>
        <v/>
      </c>
      <c r="K439" s="8" t="str">
        <f t="shared" si="47"/>
        <v/>
      </c>
      <c r="L439" s="8" t="str">
        <f t="shared" si="48"/>
        <v/>
      </c>
    </row>
    <row r="440" spans="1:12">
      <c r="A440" s="1" t="str">
        <f t="shared" si="44"/>
        <v/>
      </c>
      <c r="D440" s="3"/>
      <c r="E440" s="3"/>
      <c r="F440" s="4"/>
      <c r="G440" s="4"/>
      <c r="H440" s="4"/>
      <c r="I440" s="4"/>
      <c r="J440" s="8" t="str">
        <f t="shared" si="46"/>
        <v/>
      </c>
      <c r="K440" s="8" t="str">
        <f t="shared" si="47"/>
        <v/>
      </c>
      <c r="L440" s="8" t="str">
        <f t="shared" si="48"/>
        <v/>
      </c>
    </row>
    <row r="441" spans="1:12">
      <c r="A441" s="1" t="str">
        <f t="shared" si="44"/>
        <v/>
      </c>
      <c r="D441" s="3"/>
      <c r="E441" s="3"/>
      <c r="F441" s="4"/>
      <c r="G441" s="4"/>
      <c r="H441" s="4"/>
      <c r="I441" s="4"/>
      <c r="J441" s="8" t="str">
        <f t="shared" si="46"/>
        <v/>
      </c>
      <c r="K441" s="8" t="str">
        <f t="shared" si="47"/>
        <v/>
      </c>
      <c r="L441" s="8" t="str">
        <f t="shared" si="48"/>
        <v/>
      </c>
    </row>
    <row r="442" spans="1:12">
      <c r="A442" s="1" t="str">
        <f t="shared" si="44"/>
        <v/>
      </c>
      <c r="D442" s="3"/>
      <c r="E442" s="3"/>
      <c r="F442" s="4"/>
      <c r="G442" s="4"/>
      <c r="H442" s="4"/>
      <c r="I442" s="4"/>
      <c r="J442" s="8" t="str">
        <f t="shared" si="46"/>
        <v/>
      </c>
      <c r="K442" s="8" t="str">
        <f t="shared" si="47"/>
        <v/>
      </c>
      <c r="L442" s="8" t="str">
        <f t="shared" si="48"/>
        <v/>
      </c>
    </row>
    <row r="443" spans="1:12">
      <c r="A443" s="1" t="str">
        <f t="shared" si="44"/>
        <v/>
      </c>
      <c r="D443" s="3"/>
      <c r="E443" s="3"/>
      <c r="F443" s="4"/>
      <c r="G443" s="4"/>
      <c r="H443" s="4"/>
      <c r="I443" s="4"/>
      <c r="J443" s="8" t="str">
        <f t="shared" si="46"/>
        <v/>
      </c>
      <c r="K443" s="8" t="str">
        <f t="shared" si="47"/>
        <v/>
      </c>
      <c r="L443" s="8" t="str">
        <f t="shared" si="48"/>
        <v/>
      </c>
    </row>
    <row r="444" spans="1:12">
      <c r="A444" s="1" t="str">
        <f t="shared" si="44"/>
        <v/>
      </c>
      <c r="D444" s="3"/>
      <c r="E444" s="3"/>
      <c r="F444" s="4"/>
      <c r="G444" s="4"/>
      <c r="H444" s="4"/>
      <c r="I444" s="4"/>
      <c r="J444" s="8" t="str">
        <f t="shared" si="46"/>
        <v/>
      </c>
      <c r="K444" s="8" t="str">
        <f t="shared" si="47"/>
        <v/>
      </c>
      <c r="L444" s="8" t="str">
        <f t="shared" si="48"/>
        <v/>
      </c>
    </row>
    <row r="445" spans="1:12">
      <c r="A445" s="1" t="str">
        <f t="shared" si="44"/>
        <v/>
      </c>
      <c r="D445" s="3"/>
      <c r="E445" s="3"/>
      <c r="F445" s="4"/>
      <c r="G445" s="4"/>
      <c r="H445" s="4"/>
      <c r="I445" s="4"/>
      <c r="J445" s="8" t="str">
        <f t="shared" si="46"/>
        <v/>
      </c>
      <c r="K445" s="8" t="str">
        <f t="shared" si="47"/>
        <v/>
      </c>
      <c r="L445" s="8" t="str">
        <f t="shared" si="48"/>
        <v/>
      </c>
    </row>
    <row r="446" spans="1:12">
      <c r="A446" s="1" t="str">
        <f t="shared" ref="A446:A463" si="49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0">IF(G446="","",ROUND((F446*$J$3)+(G446*$J$4),0))</f>
        <v/>
      </c>
      <c r="K446" s="8" t="str">
        <f t="shared" si="47"/>
        <v/>
      </c>
      <c r="L446" s="8" t="str">
        <f t="shared" si="48"/>
        <v/>
      </c>
    </row>
    <row r="447" spans="1:12">
      <c r="A447" s="1" t="str">
        <f t="shared" si="49"/>
        <v/>
      </c>
      <c r="D447" s="3"/>
      <c r="E447" s="3"/>
      <c r="F447" s="4"/>
      <c r="G447" s="4"/>
      <c r="H447" s="4"/>
      <c r="I447" s="4"/>
      <c r="J447" s="8" t="str">
        <f t="shared" si="50"/>
        <v/>
      </c>
      <c r="K447" s="8" t="str">
        <f t="shared" ref="K447:K510" si="51">IF(J447&lt;20.5,"",J447)</f>
        <v/>
      </c>
      <c r="L447" s="8" t="str">
        <f t="shared" ref="L447:L510" si="52">IF(K447="","",(((K447-$K$6)/$K$5)*10)+50)</f>
        <v/>
      </c>
    </row>
    <row r="448" spans="1:12">
      <c r="A448" s="1" t="str">
        <f t="shared" si="49"/>
        <v/>
      </c>
      <c r="D448" s="3"/>
      <c r="E448" s="3"/>
      <c r="F448" s="4"/>
      <c r="G448" s="4"/>
      <c r="H448" s="4"/>
      <c r="I448" s="4"/>
      <c r="J448" s="8" t="str">
        <f t="shared" si="50"/>
        <v/>
      </c>
      <c r="K448" s="8" t="str">
        <f t="shared" si="51"/>
        <v/>
      </c>
      <c r="L448" s="8" t="str">
        <f t="shared" si="52"/>
        <v/>
      </c>
    </row>
    <row r="449" spans="1:12">
      <c r="A449" s="1" t="str">
        <f t="shared" si="49"/>
        <v/>
      </c>
      <c r="D449" s="3"/>
      <c r="E449" s="3"/>
      <c r="F449" s="4"/>
      <c r="G449" s="4"/>
      <c r="H449" s="4"/>
      <c r="I449" s="4"/>
      <c r="J449" s="8" t="str">
        <f t="shared" si="50"/>
        <v/>
      </c>
      <c r="K449" s="8" t="str">
        <f t="shared" si="51"/>
        <v/>
      </c>
      <c r="L449" s="8" t="str">
        <f t="shared" si="52"/>
        <v/>
      </c>
    </row>
    <row r="450" spans="1:12">
      <c r="A450" s="1" t="str">
        <f t="shared" si="49"/>
        <v/>
      </c>
      <c r="D450" s="3"/>
      <c r="E450" s="3"/>
      <c r="F450" s="4"/>
      <c r="G450" s="4"/>
      <c r="H450" s="4"/>
      <c r="I450" s="4"/>
      <c r="J450" s="8" t="str">
        <f t="shared" si="50"/>
        <v/>
      </c>
      <c r="K450" s="8" t="str">
        <f t="shared" si="51"/>
        <v/>
      </c>
      <c r="L450" s="8" t="str">
        <f t="shared" si="52"/>
        <v/>
      </c>
    </row>
    <row r="451" spans="1:12">
      <c r="A451" s="1" t="str">
        <f t="shared" si="49"/>
        <v/>
      </c>
      <c r="D451" s="3"/>
      <c r="E451" s="3"/>
      <c r="F451" s="4"/>
      <c r="G451" s="4"/>
      <c r="H451" s="4"/>
      <c r="I451" s="4"/>
      <c r="J451" s="8" t="str">
        <f t="shared" si="50"/>
        <v/>
      </c>
      <c r="K451" s="8" t="str">
        <f t="shared" si="51"/>
        <v/>
      </c>
      <c r="L451" s="8" t="str">
        <f t="shared" si="52"/>
        <v/>
      </c>
    </row>
    <row r="452" spans="1:12">
      <c r="A452" s="1" t="str">
        <f t="shared" si="49"/>
        <v/>
      </c>
      <c r="D452" s="3"/>
      <c r="E452" s="3"/>
      <c r="F452" s="4"/>
      <c r="G452" s="4"/>
      <c r="H452" s="4"/>
      <c r="I452" s="4"/>
      <c r="J452" s="8" t="str">
        <f t="shared" si="50"/>
        <v/>
      </c>
      <c r="K452" s="8" t="str">
        <f t="shared" si="51"/>
        <v/>
      </c>
      <c r="L452" s="8" t="str">
        <f t="shared" si="52"/>
        <v/>
      </c>
    </row>
    <row r="453" spans="1:12">
      <c r="A453" s="1" t="str">
        <f t="shared" si="49"/>
        <v/>
      </c>
      <c r="D453" s="3"/>
      <c r="E453" s="3"/>
      <c r="F453" s="4"/>
      <c r="G453" s="4"/>
      <c r="H453" s="4"/>
      <c r="I453" s="4"/>
      <c r="J453" s="8" t="str">
        <f t="shared" si="50"/>
        <v/>
      </c>
      <c r="K453" s="8" t="str">
        <f t="shared" si="51"/>
        <v/>
      </c>
      <c r="L453" s="8" t="str">
        <f t="shared" si="52"/>
        <v/>
      </c>
    </row>
    <row r="454" spans="1:12">
      <c r="A454" s="1" t="str">
        <f t="shared" si="49"/>
        <v/>
      </c>
      <c r="D454" s="3"/>
      <c r="E454" s="3"/>
      <c r="F454" s="4"/>
      <c r="G454" s="4"/>
      <c r="H454" s="4"/>
      <c r="I454" s="4"/>
      <c r="J454" s="8" t="str">
        <f t="shared" si="50"/>
        <v/>
      </c>
      <c r="K454" s="8" t="str">
        <f t="shared" si="51"/>
        <v/>
      </c>
      <c r="L454" s="8" t="str">
        <f t="shared" si="52"/>
        <v/>
      </c>
    </row>
    <row r="455" spans="1:12">
      <c r="A455" s="1" t="str">
        <f t="shared" si="49"/>
        <v/>
      </c>
      <c r="D455" s="3"/>
      <c r="E455" s="3"/>
      <c r="F455" s="4"/>
      <c r="G455" s="4"/>
      <c r="H455" s="4"/>
      <c r="I455" s="4"/>
      <c r="J455" s="8" t="str">
        <f t="shared" si="50"/>
        <v/>
      </c>
      <c r="K455" s="8" t="str">
        <f t="shared" si="51"/>
        <v/>
      </c>
      <c r="L455" s="8" t="str">
        <f t="shared" si="52"/>
        <v/>
      </c>
    </row>
    <row r="456" spans="1:12">
      <c r="A456" s="1" t="str">
        <f t="shared" si="49"/>
        <v/>
      </c>
      <c r="D456" s="3"/>
      <c r="E456" s="3"/>
      <c r="F456" s="4"/>
      <c r="G456" s="4"/>
      <c r="H456" s="4"/>
      <c r="I456" s="4"/>
      <c r="J456" s="8" t="str">
        <f t="shared" si="50"/>
        <v/>
      </c>
      <c r="K456" s="8" t="str">
        <f t="shared" si="51"/>
        <v/>
      </c>
      <c r="L456" s="8" t="str">
        <f t="shared" si="52"/>
        <v/>
      </c>
    </row>
    <row r="457" spans="1:12">
      <c r="A457" s="1" t="str">
        <f t="shared" si="49"/>
        <v/>
      </c>
      <c r="D457" s="3"/>
      <c r="E457" s="3"/>
      <c r="F457" s="4"/>
      <c r="G457" s="4"/>
      <c r="H457" s="4"/>
      <c r="I457" s="4"/>
      <c r="J457" s="8" t="str">
        <f t="shared" si="50"/>
        <v/>
      </c>
      <c r="K457" s="8" t="str">
        <f t="shared" si="51"/>
        <v/>
      </c>
      <c r="L457" s="8" t="str">
        <f t="shared" si="52"/>
        <v/>
      </c>
    </row>
    <row r="458" spans="1:12">
      <c r="A458" s="1" t="str">
        <f t="shared" si="49"/>
        <v/>
      </c>
      <c r="D458" s="3"/>
      <c r="E458" s="3"/>
      <c r="F458" s="4"/>
      <c r="G458" s="4"/>
      <c r="H458" s="4"/>
      <c r="I458" s="4"/>
      <c r="J458" s="8" t="str">
        <f t="shared" si="50"/>
        <v/>
      </c>
      <c r="K458" s="8" t="str">
        <f t="shared" si="51"/>
        <v/>
      </c>
      <c r="L458" s="8" t="str">
        <f t="shared" si="52"/>
        <v/>
      </c>
    </row>
    <row r="459" spans="1:12">
      <c r="A459" s="1" t="str">
        <f t="shared" si="49"/>
        <v/>
      </c>
      <c r="D459" s="3"/>
      <c r="E459" s="3"/>
      <c r="F459" s="4"/>
      <c r="G459" s="4"/>
      <c r="H459" s="4"/>
      <c r="I459" s="4"/>
      <c r="J459" s="8" t="str">
        <f t="shared" si="50"/>
        <v/>
      </c>
      <c r="K459" s="8" t="str">
        <f t="shared" si="51"/>
        <v/>
      </c>
      <c r="L459" s="8" t="str">
        <f t="shared" si="52"/>
        <v/>
      </c>
    </row>
    <row r="460" spans="1:12">
      <c r="A460" s="1" t="str">
        <f t="shared" si="49"/>
        <v/>
      </c>
      <c r="D460" s="3"/>
      <c r="E460" s="3"/>
      <c r="F460" s="4"/>
      <c r="G460" s="4"/>
      <c r="H460" s="4"/>
      <c r="I460" s="4"/>
      <c r="J460" s="8" t="str">
        <f t="shared" si="50"/>
        <v/>
      </c>
      <c r="K460" s="8" t="str">
        <f t="shared" si="51"/>
        <v/>
      </c>
      <c r="L460" s="8" t="str">
        <f t="shared" si="52"/>
        <v/>
      </c>
    </row>
    <row r="461" spans="1:12">
      <c r="A461" s="1" t="str">
        <f t="shared" si="49"/>
        <v/>
      </c>
      <c r="D461" s="3"/>
      <c r="E461" s="3"/>
      <c r="F461" s="4"/>
      <c r="G461" s="4"/>
      <c r="H461" s="4"/>
      <c r="I461" s="4"/>
      <c r="J461" s="8" t="str">
        <f t="shared" si="50"/>
        <v/>
      </c>
      <c r="K461" s="8" t="str">
        <f t="shared" si="51"/>
        <v/>
      </c>
      <c r="L461" s="8" t="str">
        <f t="shared" si="52"/>
        <v/>
      </c>
    </row>
    <row r="462" spans="1:12">
      <c r="A462" s="1" t="str">
        <f t="shared" si="49"/>
        <v/>
      </c>
      <c r="D462" s="3"/>
      <c r="E462" s="3"/>
      <c r="F462" s="4"/>
      <c r="G462" s="4"/>
      <c r="H462" s="4"/>
      <c r="I462" s="4"/>
      <c r="J462" s="8" t="str">
        <f t="shared" si="50"/>
        <v/>
      </c>
      <c r="K462" s="8" t="str">
        <f t="shared" si="51"/>
        <v/>
      </c>
      <c r="L462" s="8" t="str">
        <f t="shared" si="52"/>
        <v/>
      </c>
    </row>
    <row r="463" spans="1:12">
      <c r="A463" s="1" t="str">
        <f t="shared" si="49"/>
        <v/>
      </c>
      <c r="D463" s="3"/>
      <c r="E463" s="3"/>
      <c r="F463" s="4"/>
      <c r="G463" s="4"/>
      <c r="H463" s="4"/>
      <c r="I463" s="4"/>
      <c r="J463" s="8" t="str">
        <f t="shared" si="50"/>
        <v/>
      </c>
      <c r="K463" s="8" t="str">
        <f t="shared" si="51"/>
        <v/>
      </c>
      <c r="L463" s="8" t="str">
        <f t="shared" si="52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0"/>
        <v/>
      </c>
      <c r="K464" s="8" t="str">
        <f t="shared" si="51"/>
        <v/>
      </c>
      <c r="L464" s="8" t="str">
        <f t="shared" si="52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0"/>
        <v/>
      </c>
      <c r="K465" s="8" t="str">
        <f t="shared" si="51"/>
        <v/>
      </c>
      <c r="L465" s="8" t="str">
        <f t="shared" si="52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0"/>
        <v/>
      </c>
      <c r="K466" s="8" t="str">
        <f t="shared" si="51"/>
        <v/>
      </c>
      <c r="L466" s="8" t="str">
        <f t="shared" si="52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0"/>
        <v/>
      </c>
      <c r="K467" s="8" t="str">
        <f t="shared" si="51"/>
        <v/>
      </c>
      <c r="L467" s="8" t="str">
        <f t="shared" si="52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0"/>
        <v/>
      </c>
      <c r="K468" s="8" t="str">
        <f t="shared" si="51"/>
        <v/>
      </c>
      <c r="L468" s="8" t="str">
        <f t="shared" si="52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0"/>
        <v/>
      </c>
      <c r="K469" s="8" t="str">
        <f t="shared" si="51"/>
        <v/>
      </c>
      <c r="L469" s="8" t="str">
        <f t="shared" si="52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0"/>
        <v/>
      </c>
      <c r="K470" s="8" t="str">
        <f t="shared" si="51"/>
        <v/>
      </c>
      <c r="L470" s="8" t="str">
        <f t="shared" si="52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0"/>
        <v/>
      </c>
      <c r="K471" s="8" t="str">
        <f t="shared" si="51"/>
        <v/>
      </c>
      <c r="L471" s="8" t="str">
        <f t="shared" si="52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0"/>
        <v/>
      </c>
      <c r="K472" s="8" t="str">
        <f t="shared" si="51"/>
        <v/>
      </c>
      <c r="L472" s="8" t="str">
        <f t="shared" si="52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0"/>
        <v/>
      </c>
      <c r="K473" s="8" t="str">
        <f t="shared" si="51"/>
        <v/>
      </c>
      <c r="L473" s="8" t="str">
        <f t="shared" si="52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0"/>
        <v/>
      </c>
      <c r="K474" s="8" t="str">
        <f t="shared" si="51"/>
        <v/>
      </c>
      <c r="L474" s="8" t="str">
        <f t="shared" si="52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0"/>
        <v/>
      </c>
      <c r="K475" s="8" t="str">
        <f t="shared" si="51"/>
        <v/>
      </c>
      <c r="L475" s="8" t="str">
        <f t="shared" si="52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0"/>
        <v/>
      </c>
      <c r="K476" s="8" t="str">
        <f t="shared" si="51"/>
        <v/>
      </c>
      <c r="L476" s="8" t="str">
        <f t="shared" si="52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0"/>
        <v/>
      </c>
      <c r="K477" s="8" t="str">
        <f t="shared" si="51"/>
        <v/>
      </c>
      <c r="L477" s="8" t="str">
        <f t="shared" si="52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0"/>
        <v/>
      </c>
      <c r="K478" s="8" t="str">
        <f t="shared" si="51"/>
        <v/>
      </c>
      <c r="L478" s="8" t="str">
        <f t="shared" si="52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0"/>
        <v/>
      </c>
      <c r="K479" s="8" t="str">
        <f t="shared" si="51"/>
        <v/>
      </c>
      <c r="L479" s="8" t="str">
        <f t="shared" si="52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0"/>
        <v/>
      </c>
      <c r="K480" s="8" t="str">
        <f t="shared" si="51"/>
        <v/>
      </c>
      <c r="L480" s="8" t="str">
        <f t="shared" si="52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0"/>
        <v/>
      </c>
      <c r="K481" s="8" t="str">
        <f t="shared" si="51"/>
        <v/>
      </c>
      <c r="L481" s="8" t="str">
        <f t="shared" si="52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0"/>
        <v/>
      </c>
      <c r="K482" s="8" t="str">
        <f t="shared" si="51"/>
        <v/>
      </c>
      <c r="L482" s="8" t="str">
        <f t="shared" si="52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0"/>
        <v/>
      </c>
      <c r="K483" s="8" t="str">
        <f t="shared" si="51"/>
        <v/>
      </c>
      <c r="L483" s="8" t="str">
        <f t="shared" si="52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0"/>
        <v/>
      </c>
      <c r="K484" s="8" t="str">
        <f t="shared" si="51"/>
        <v/>
      </c>
      <c r="L484" s="8" t="str">
        <f t="shared" si="52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0"/>
        <v/>
      </c>
      <c r="K485" s="8" t="str">
        <f t="shared" si="51"/>
        <v/>
      </c>
      <c r="L485" s="8" t="str">
        <f t="shared" si="52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0"/>
        <v/>
      </c>
      <c r="K486" s="8" t="str">
        <f t="shared" si="51"/>
        <v/>
      </c>
      <c r="L486" s="8" t="str">
        <f t="shared" si="52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0"/>
        <v/>
      </c>
      <c r="K487" s="8" t="str">
        <f t="shared" si="51"/>
        <v/>
      </c>
      <c r="L487" s="8" t="str">
        <f t="shared" si="52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0"/>
        <v/>
      </c>
      <c r="K488" s="8" t="str">
        <f t="shared" si="51"/>
        <v/>
      </c>
      <c r="L488" s="8" t="str">
        <f t="shared" si="52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0"/>
        <v/>
      </c>
      <c r="K489" s="8" t="str">
        <f t="shared" si="51"/>
        <v/>
      </c>
      <c r="L489" s="8" t="str">
        <f t="shared" si="52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0"/>
        <v/>
      </c>
      <c r="K490" s="8" t="str">
        <f t="shared" si="51"/>
        <v/>
      </c>
      <c r="L490" s="8" t="str">
        <f t="shared" si="52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0"/>
        <v/>
      </c>
      <c r="K491" s="8" t="str">
        <f t="shared" si="51"/>
        <v/>
      </c>
      <c r="L491" s="8" t="str">
        <f t="shared" si="52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0"/>
        <v/>
      </c>
      <c r="K492" s="8" t="str">
        <f t="shared" si="51"/>
        <v/>
      </c>
      <c r="L492" s="8" t="str">
        <f t="shared" si="52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0"/>
        <v/>
      </c>
      <c r="K493" s="8" t="str">
        <f t="shared" si="51"/>
        <v/>
      </c>
      <c r="L493" s="8" t="str">
        <f t="shared" si="52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0"/>
        <v/>
      </c>
      <c r="K494" s="8" t="str">
        <f t="shared" si="51"/>
        <v/>
      </c>
      <c r="L494" s="8" t="str">
        <f t="shared" si="52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0"/>
        <v/>
      </c>
      <c r="K495" s="8" t="str">
        <f t="shared" si="51"/>
        <v/>
      </c>
      <c r="L495" s="8" t="str">
        <f t="shared" si="52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0"/>
        <v/>
      </c>
      <c r="K496" s="8" t="str">
        <f t="shared" si="51"/>
        <v/>
      </c>
      <c r="L496" s="8" t="str">
        <f t="shared" si="52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0"/>
        <v/>
      </c>
      <c r="K497" s="8" t="str">
        <f t="shared" si="51"/>
        <v/>
      </c>
      <c r="L497" s="8" t="str">
        <f t="shared" si="52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0"/>
        <v/>
      </c>
      <c r="K498" s="8" t="str">
        <f t="shared" si="51"/>
        <v/>
      </c>
      <c r="L498" s="8" t="str">
        <f t="shared" si="52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0"/>
        <v/>
      </c>
      <c r="K499" s="8" t="str">
        <f t="shared" si="51"/>
        <v/>
      </c>
      <c r="L499" s="8" t="str">
        <f t="shared" si="52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0"/>
        <v/>
      </c>
      <c r="K500" s="8" t="str">
        <f t="shared" si="51"/>
        <v/>
      </c>
      <c r="L500" s="8" t="str">
        <f t="shared" si="52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0"/>
        <v/>
      </c>
      <c r="K501" s="8" t="str">
        <f t="shared" si="51"/>
        <v/>
      </c>
      <c r="L501" s="8" t="str">
        <f t="shared" si="52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0"/>
        <v/>
      </c>
      <c r="K502" s="8" t="str">
        <f t="shared" si="51"/>
        <v/>
      </c>
      <c r="L502" s="8" t="str">
        <f t="shared" si="52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0"/>
        <v/>
      </c>
      <c r="K503" s="8" t="str">
        <f t="shared" si="51"/>
        <v/>
      </c>
      <c r="L503" s="8" t="str">
        <f t="shared" si="52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0"/>
        <v/>
      </c>
      <c r="K504" s="8" t="str">
        <f t="shared" si="51"/>
        <v/>
      </c>
      <c r="L504" s="8" t="str">
        <f t="shared" si="52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0"/>
        <v/>
      </c>
      <c r="K505" s="8" t="str">
        <f t="shared" si="51"/>
        <v/>
      </c>
      <c r="L505" s="8" t="str">
        <f t="shared" si="52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0"/>
        <v/>
      </c>
      <c r="K506" s="8" t="str">
        <f t="shared" si="51"/>
        <v/>
      </c>
      <c r="L506" s="8" t="str">
        <f t="shared" si="52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0"/>
        <v/>
      </c>
      <c r="K507" s="8" t="str">
        <f t="shared" si="51"/>
        <v/>
      </c>
      <c r="L507" s="8" t="str">
        <f t="shared" si="52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0"/>
        <v/>
      </c>
      <c r="K508" s="8" t="str">
        <f t="shared" si="51"/>
        <v/>
      </c>
      <c r="L508" s="8" t="str">
        <f t="shared" si="52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0"/>
        <v/>
      </c>
      <c r="K509" s="8" t="str">
        <f t="shared" si="51"/>
        <v/>
      </c>
      <c r="L509" s="8" t="str">
        <f t="shared" si="5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3">IF(G510="","",ROUND((F510*$J$3)+(G510*$J$4),0))</f>
        <v/>
      </c>
      <c r="K510" s="8" t="str">
        <f t="shared" si="51"/>
        <v/>
      </c>
      <c r="L510" s="8" t="str">
        <f t="shared" si="5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3"/>
        <v/>
      </c>
      <c r="K511" s="8" t="str">
        <f t="shared" ref="K511:K574" si="54">IF(J511&lt;20.5,"",J511)</f>
        <v/>
      </c>
      <c r="L511" s="8" t="str">
        <f t="shared" ref="L511:L574" si="55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3"/>
        <v/>
      </c>
      <c r="K512" s="8" t="str">
        <f t="shared" si="54"/>
        <v/>
      </c>
      <c r="L512" s="8" t="str">
        <f t="shared" si="55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3"/>
        <v/>
      </c>
      <c r="K513" s="8" t="str">
        <f t="shared" si="54"/>
        <v/>
      </c>
      <c r="L513" s="8" t="str">
        <f t="shared" si="55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3"/>
        <v/>
      </c>
      <c r="K514" s="8" t="str">
        <f t="shared" si="54"/>
        <v/>
      </c>
      <c r="L514" s="8" t="str">
        <f t="shared" si="55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3"/>
        <v/>
      </c>
      <c r="K515" s="8" t="str">
        <f t="shared" si="54"/>
        <v/>
      </c>
      <c r="L515" s="8" t="str">
        <f t="shared" si="55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3"/>
        <v/>
      </c>
      <c r="K516" s="8" t="str">
        <f t="shared" si="54"/>
        <v/>
      </c>
      <c r="L516" s="8" t="str">
        <f t="shared" si="55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3"/>
        <v/>
      </c>
      <c r="K517" s="8" t="str">
        <f t="shared" si="54"/>
        <v/>
      </c>
      <c r="L517" s="8" t="str">
        <f t="shared" si="55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3"/>
        <v/>
      </c>
      <c r="K518" s="8" t="str">
        <f t="shared" si="54"/>
        <v/>
      </c>
      <c r="L518" s="8" t="str">
        <f t="shared" si="55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3"/>
        <v/>
      </c>
      <c r="K519" s="8" t="str">
        <f t="shared" si="54"/>
        <v/>
      </c>
      <c r="L519" s="8" t="str">
        <f t="shared" si="55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3"/>
        <v/>
      </c>
      <c r="K520" s="8" t="str">
        <f t="shared" si="54"/>
        <v/>
      </c>
      <c r="L520" s="8" t="str">
        <f t="shared" si="55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3"/>
        <v/>
      </c>
      <c r="K521" s="8" t="str">
        <f t="shared" si="54"/>
        <v/>
      </c>
      <c r="L521" s="8" t="str">
        <f t="shared" si="55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3"/>
        <v/>
      </c>
      <c r="K522" s="8" t="str">
        <f t="shared" si="54"/>
        <v/>
      </c>
      <c r="L522" s="8" t="str">
        <f t="shared" si="55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3"/>
        <v/>
      </c>
      <c r="K523" s="8" t="str">
        <f t="shared" si="54"/>
        <v/>
      </c>
      <c r="L523" s="8" t="str">
        <f t="shared" si="55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3"/>
        <v/>
      </c>
      <c r="K524" s="8" t="str">
        <f t="shared" si="54"/>
        <v/>
      </c>
      <c r="L524" s="8" t="str">
        <f t="shared" si="55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3"/>
        <v/>
      </c>
      <c r="K525" s="8" t="str">
        <f t="shared" si="54"/>
        <v/>
      </c>
      <c r="L525" s="8" t="str">
        <f t="shared" si="55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3"/>
        <v/>
      </c>
      <c r="K526" s="8" t="str">
        <f t="shared" si="54"/>
        <v/>
      </c>
      <c r="L526" s="8" t="str">
        <f t="shared" si="55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3"/>
        <v/>
      </c>
      <c r="K527" s="8" t="str">
        <f t="shared" si="54"/>
        <v/>
      </c>
      <c r="L527" s="8" t="str">
        <f t="shared" si="55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3"/>
        <v/>
      </c>
      <c r="K528" s="8" t="str">
        <f t="shared" si="54"/>
        <v/>
      </c>
      <c r="L528" s="8" t="str">
        <f t="shared" si="55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3"/>
        <v/>
      </c>
      <c r="K529" s="8" t="str">
        <f t="shared" si="54"/>
        <v/>
      </c>
      <c r="L529" s="8" t="str">
        <f t="shared" si="55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3"/>
        <v/>
      </c>
      <c r="K530" s="8" t="str">
        <f t="shared" si="54"/>
        <v/>
      </c>
      <c r="L530" s="8" t="str">
        <f t="shared" si="55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3"/>
        <v/>
      </c>
      <c r="K531" s="8" t="str">
        <f t="shared" si="54"/>
        <v/>
      </c>
      <c r="L531" s="8" t="str">
        <f t="shared" si="55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3"/>
        <v/>
      </c>
      <c r="K532" s="8" t="str">
        <f t="shared" si="54"/>
        <v/>
      </c>
      <c r="L532" s="8" t="str">
        <f t="shared" si="55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3"/>
        <v/>
      </c>
      <c r="K533" s="8" t="str">
        <f t="shared" si="54"/>
        <v/>
      </c>
      <c r="L533" s="8" t="str">
        <f t="shared" si="55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3"/>
        <v/>
      </c>
      <c r="K534" s="8" t="str">
        <f t="shared" si="54"/>
        <v/>
      </c>
      <c r="L534" s="8" t="str">
        <f t="shared" si="55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3"/>
        <v/>
      </c>
      <c r="K535" s="8" t="str">
        <f t="shared" si="54"/>
        <v/>
      </c>
      <c r="L535" s="8" t="str">
        <f t="shared" si="55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3"/>
        <v/>
      </c>
      <c r="K536" s="8" t="str">
        <f t="shared" si="54"/>
        <v/>
      </c>
      <c r="L536" s="8" t="str">
        <f t="shared" si="55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3"/>
        <v/>
      </c>
      <c r="K537" s="8" t="str">
        <f t="shared" si="54"/>
        <v/>
      </c>
      <c r="L537" s="8" t="str">
        <f t="shared" si="55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3"/>
        <v/>
      </c>
      <c r="K538" s="8" t="str">
        <f t="shared" si="54"/>
        <v/>
      </c>
      <c r="L538" s="8" t="str">
        <f t="shared" si="55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3"/>
        <v/>
      </c>
      <c r="K539" s="8" t="str">
        <f t="shared" si="54"/>
        <v/>
      </c>
      <c r="L539" s="8" t="str">
        <f t="shared" si="55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3"/>
        <v/>
      </c>
      <c r="K540" s="8" t="str">
        <f t="shared" si="54"/>
        <v/>
      </c>
      <c r="L540" s="8" t="str">
        <f t="shared" si="55"/>
        <v/>
      </c>
    </row>
    <row r="541" spans="4:12">
      <c r="F541" s="4"/>
      <c r="G541" s="4"/>
      <c r="H541" s="4"/>
      <c r="I541" s="4"/>
      <c r="J541" s="8" t="str">
        <f t="shared" si="53"/>
        <v/>
      </c>
      <c r="K541" s="8" t="str">
        <f t="shared" si="54"/>
        <v/>
      </c>
      <c r="L541" s="8" t="str">
        <f t="shared" si="55"/>
        <v/>
      </c>
    </row>
    <row r="542" spans="4:12">
      <c r="F542" s="4"/>
      <c r="G542" s="4"/>
      <c r="H542" s="4"/>
      <c r="I542" s="4"/>
      <c r="J542" s="8" t="str">
        <f t="shared" si="53"/>
        <v/>
      </c>
      <c r="K542" s="8" t="str">
        <f t="shared" si="54"/>
        <v/>
      </c>
      <c r="L542" s="8" t="str">
        <f t="shared" si="55"/>
        <v/>
      </c>
    </row>
    <row r="543" spans="4:12">
      <c r="F543" s="4"/>
      <c r="G543" s="4"/>
      <c r="H543" s="4"/>
      <c r="I543" s="4"/>
      <c r="J543" s="8" t="str">
        <f t="shared" si="53"/>
        <v/>
      </c>
      <c r="K543" s="8" t="str">
        <f t="shared" si="54"/>
        <v/>
      </c>
      <c r="L543" s="8" t="str">
        <f t="shared" si="55"/>
        <v/>
      </c>
    </row>
    <row r="544" spans="4:12">
      <c r="F544" s="4"/>
      <c r="G544" s="4"/>
      <c r="H544" s="4"/>
      <c r="I544" s="4"/>
      <c r="J544" s="8" t="str">
        <f t="shared" si="53"/>
        <v/>
      </c>
      <c r="K544" s="8" t="str">
        <f t="shared" si="54"/>
        <v/>
      </c>
      <c r="L544" s="8" t="str">
        <f t="shared" si="55"/>
        <v/>
      </c>
    </row>
    <row r="545" spans="6:12">
      <c r="F545" s="4"/>
      <c r="G545" s="4"/>
      <c r="H545" s="4"/>
      <c r="I545" s="4"/>
      <c r="J545" s="8" t="str">
        <f t="shared" si="53"/>
        <v/>
      </c>
      <c r="K545" s="8" t="str">
        <f t="shared" si="54"/>
        <v/>
      </c>
      <c r="L545" s="8" t="str">
        <f t="shared" si="55"/>
        <v/>
      </c>
    </row>
    <row r="546" spans="6:12">
      <c r="F546" s="4"/>
      <c r="G546" s="4"/>
      <c r="H546" s="4"/>
      <c r="I546" s="4"/>
      <c r="J546" s="8" t="str">
        <f t="shared" si="53"/>
        <v/>
      </c>
      <c r="K546" s="8" t="str">
        <f t="shared" si="54"/>
        <v/>
      </c>
      <c r="L546" s="8" t="str">
        <f t="shared" si="55"/>
        <v/>
      </c>
    </row>
    <row r="547" spans="6:12">
      <c r="F547" s="4"/>
      <c r="G547" s="4"/>
      <c r="H547" s="4"/>
      <c r="I547" s="4"/>
      <c r="J547" s="8" t="str">
        <f t="shared" si="53"/>
        <v/>
      </c>
      <c r="K547" s="8" t="str">
        <f t="shared" si="54"/>
        <v/>
      </c>
      <c r="L547" s="8" t="str">
        <f t="shared" si="55"/>
        <v/>
      </c>
    </row>
    <row r="548" spans="6:12">
      <c r="F548" s="4"/>
      <c r="G548" s="4"/>
      <c r="H548" s="4"/>
      <c r="I548" s="4"/>
      <c r="J548" s="8" t="str">
        <f t="shared" si="53"/>
        <v/>
      </c>
      <c r="K548" s="8" t="str">
        <f t="shared" si="54"/>
        <v/>
      </c>
      <c r="L548" s="8" t="str">
        <f t="shared" si="55"/>
        <v/>
      </c>
    </row>
    <row r="549" spans="6:12">
      <c r="F549" s="4"/>
      <c r="G549" s="4"/>
      <c r="H549" s="4"/>
      <c r="I549" s="4"/>
      <c r="J549" s="8" t="str">
        <f t="shared" si="53"/>
        <v/>
      </c>
      <c r="K549" s="8" t="str">
        <f t="shared" si="54"/>
        <v/>
      </c>
      <c r="L549" s="8" t="str">
        <f t="shared" si="55"/>
        <v/>
      </c>
    </row>
    <row r="550" spans="6:12">
      <c r="F550" s="4"/>
      <c r="G550" s="4"/>
      <c r="H550" s="4"/>
      <c r="I550" s="4"/>
      <c r="J550" s="8" t="str">
        <f t="shared" si="53"/>
        <v/>
      </c>
      <c r="K550" s="8" t="str">
        <f t="shared" si="54"/>
        <v/>
      </c>
      <c r="L550" s="8" t="str">
        <f t="shared" si="55"/>
        <v/>
      </c>
    </row>
    <row r="551" spans="6:12">
      <c r="J551" s="8" t="str">
        <f t="shared" si="53"/>
        <v/>
      </c>
      <c r="K551" s="8" t="str">
        <f t="shared" si="54"/>
        <v/>
      </c>
      <c r="L551" s="8" t="str">
        <f t="shared" si="55"/>
        <v/>
      </c>
    </row>
    <row r="552" spans="6:12">
      <c r="J552" s="8" t="str">
        <f t="shared" si="53"/>
        <v/>
      </c>
      <c r="K552" s="8" t="str">
        <f t="shared" si="54"/>
        <v/>
      </c>
      <c r="L552" s="8" t="str">
        <f t="shared" si="55"/>
        <v/>
      </c>
    </row>
    <row r="553" spans="6:12">
      <c r="J553" s="8" t="str">
        <f t="shared" si="53"/>
        <v/>
      </c>
      <c r="K553" s="8" t="str">
        <f t="shared" si="54"/>
        <v/>
      </c>
      <c r="L553" s="8" t="str">
        <f t="shared" si="55"/>
        <v/>
      </c>
    </row>
    <row r="554" spans="6:12">
      <c r="J554" s="8" t="str">
        <f t="shared" si="53"/>
        <v/>
      </c>
      <c r="K554" s="8" t="str">
        <f t="shared" si="54"/>
        <v/>
      </c>
      <c r="L554" s="8" t="str">
        <f t="shared" si="55"/>
        <v/>
      </c>
    </row>
    <row r="555" spans="6:12">
      <c r="J555" s="8" t="str">
        <f t="shared" si="53"/>
        <v/>
      </c>
      <c r="K555" s="8" t="str">
        <f t="shared" si="54"/>
        <v/>
      </c>
      <c r="L555" s="8" t="str">
        <f t="shared" si="55"/>
        <v/>
      </c>
    </row>
    <row r="556" spans="6:12">
      <c r="J556" s="8" t="str">
        <f t="shared" si="53"/>
        <v/>
      </c>
      <c r="K556" s="8" t="str">
        <f t="shared" si="54"/>
        <v/>
      </c>
      <c r="L556" s="8" t="str">
        <f t="shared" si="55"/>
        <v/>
      </c>
    </row>
    <row r="557" spans="6:12">
      <c r="J557" s="8" t="str">
        <f t="shared" si="53"/>
        <v/>
      </c>
      <c r="K557" s="8" t="str">
        <f t="shared" si="54"/>
        <v/>
      </c>
      <c r="L557" s="8" t="str">
        <f t="shared" si="55"/>
        <v/>
      </c>
    </row>
    <row r="558" spans="6:12">
      <c r="J558" s="8" t="str">
        <f t="shared" si="53"/>
        <v/>
      </c>
      <c r="K558" s="8" t="str">
        <f t="shared" si="54"/>
        <v/>
      </c>
      <c r="L558" s="8" t="str">
        <f t="shared" si="55"/>
        <v/>
      </c>
    </row>
    <row r="559" spans="6:12">
      <c r="J559" s="8" t="str">
        <f t="shared" si="53"/>
        <v/>
      </c>
      <c r="K559" s="8" t="str">
        <f t="shared" si="54"/>
        <v/>
      </c>
      <c r="L559" s="8" t="str">
        <f t="shared" si="55"/>
        <v/>
      </c>
    </row>
    <row r="560" spans="6:12">
      <c r="J560" s="8" t="str">
        <f t="shared" si="53"/>
        <v/>
      </c>
      <c r="K560" s="8" t="str">
        <f t="shared" si="54"/>
        <v/>
      </c>
      <c r="L560" s="8" t="str">
        <f t="shared" si="55"/>
        <v/>
      </c>
    </row>
    <row r="561" spans="10:12">
      <c r="J561" s="8" t="str">
        <f t="shared" si="53"/>
        <v/>
      </c>
      <c r="K561" s="8" t="str">
        <f t="shared" si="54"/>
        <v/>
      </c>
      <c r="L561" s="8" t="str">
        <f t="shared" si="55"/>
        <v/>
      </c>
    </row>
    <row r="562" spans="10:12">
      <c r="J562" s="8" t="str">
        <f t="shared" si="53"/>
        <v/>
      </c>
      <c r="K562" s="8" t="str">
        <f t="shared" si="54"/>
        <v/>
      </c>
      <c r="L562" s="8" t="str">
        <f t="shared" si="55"/>
        <v/>
      </c>
    </row>
    <row r="563" spans="10:12">
      <c r="J563" s="8" t="str">
        <f t="shared" si="53"/>
        <v/>
      </c>
      <c r="K563" s="8" t="str">
        <f t="shared" si="54"/>
        <v/>
      </c>
      <c r="L563" s="8" t="str">
        <f t="shared" si="55"/>
        <v/>
      </c>
    </row>
    <row r="564" spans="10:12">
      <c r="J564" s="8" t="str">
        <f t="shared" si="53"/>
        <v/>
      </c>
      <c r="K564" s="8" t="str">
        <f t="shared" si="54"/>
        <v/>
      </c>
      <c r="L564" s="8" t="str">
        <f t="shared" si="55"/>
        <v/>
      </c>
    </row>
    <row r="565" spans="10:12">
      <c r="J565" s="8" t="str">
        <f t="shared" si="53"/>
        <v/>
      </c>
      <c r="K565" s="8" t="str">
        <f t="shared" si="54"/>
        <v/>
      </c>
      <c r="L565" s="8" t="str">
        <f t="shared" si="55"/>
        <v/>
      </c>
    </row>
    <row r="566" spans="10:12">
      <c r="J566" s="8" t="str">
        <f t="shared" si="53"/>
        <v/>
      </c>
      <c r="K566" s="8" t="str">
        <f t="shared" si="54"/>
        <v/>
      </c>
      <c r="L566" s="8" t="str">
        <f t="shared" si="55"/>
        <v/>
      </c>
    </row>
    <row r="567" spans="10:12">
      <c r="J567" s="8" t="str">
        <f t="shared" si="53"/>
        <v/>
      </c>
      <c r="K567" s="8" t="str">
        <f t="shared" si="54"/>
        <v/>
      </c>
      <c r="L567" s="8" t="str">
        <f t="shared" si="55"/>
        <v/>
      </c>
    </row>
    <row r="568" spans="10:12">
      <c r="J568" s="8" t="str">
        <f t="shared" si="53"/>
        <v/>
      </c>
      <c r="K568" s="8" t="str">
        <f t="shared" si="54"/>
        <v/>
      </c>
      <c r="L568" s="8" t="str">
        <f t="shared" si="55"/>
        <v/>
      </c>
    </row>
    <row r="569" spans="10:12">
      <c r="J569" s="8" t="str">
        <f t="shared" si="53"/>
        <v/>
      </c>
      <c r="K569" s="8" t="str">
        <f t="shared" si="54"/>
        <v/>
      </c>
      <c r="L569" s="8" t="str">
        <f t="shared" si="55"/>
        <v/>
      </c>
    </row>
    <row r="570" spans="10:12">
      <c r="J570" s="8" t="str">
        <f t="shared" si="53"/>
        <v/>
      </c>
      <c r="K570" s="8" t="str">
        <f t="shared" si="54"/>
        <v/>
      </c>
      <c r="L570" s="8" t="str">
        <f t="shared" si="55"/>
        <v/>
      </c>
    </row>
    <row r="571" spans="10:12">
      <c r="J571" s="8" t="str">
        <f t="shared" si="53"/>
        <v/>
      </c>
      <c r="K571" s="8" t="str">
        <f t="shared" si="54"/>
        <v/>
      </c>
      <c r="L571" s="8" t="str">
        <f t="shared" si="55"/>
        <v/>
      </c>
    </row>
    <row r="572" spans="10:12">
      <c r="J572" s="8" t="str">
        <f t="shared" si="53"/>
        <v/>
      </c>
      <c r="K572" s="8" t="str">
        <f t="shared" si="54"/>
        <v/>
      </c>
      <c r="L572" s="8" t="str">
        <f t="shared" si="55"/>
        <v/>
      </c>
    </row>
    <row r="573" spans="10:12">
      <c r="J573" s="8" t="str">
        <f t="shared" si="53"/>
        <v/>
      </c>
      <c r="K573" s="8" t="str">
        <f t="shared" si="54"/>
        <v/>
      </c>
      <c r="L573" s="8" t="str">
        <f t="shared" si="55"/>
        <v/>
      </c>
    </row>
    <row r="574" spans="10:12">
      <c r="J574" s="8" t="str">
        <f t="shared" ref="J574:J637" si="56">IF(G574="","",ROUND((F574*$J$3)+(G574*$J$4),0))</f>
        <v/>
      </c>
      <c r="K574" s="8" t="str">
        <f t="shared" si="54"/>
        <v/>
      </c>
      <c r="L574" s="8" t="str">
        <f t="shared" si="55"/>
        <v/>
      </c>
    </row>
    <row r="575" spans="10:12">
      <c r="J575" s="8" t="str">
        <f t="shared" si="56"/>
        <v/>
      </c>
      <c r="K575" s="8" t="str">
        <f t="shared" ref="K575:K638" si="57">IF(J575&lt;20.5,"",J575)</f>
        <v/>
      </c>
      <c r="L575" s="8" t="str">
        <f t="shared" ref="L575:L595" si="58">IF(K575="","",(((K575-$K$6)/$K$5)*10)+50)</f>
        <v/>
      </c>
    </row>
    <row r="576" spans="10:12">
      <c r="J576" s="8" t="str">
        <f t="shared" si="56"/>
        <v/>
      </c>
      <c r="K576" s="8" t="str">
        <f t="shared" si="57"/>
        <v/>
      </c>
      <c r="L576" s="8" t="str">
        <f t="shared" si="58"/>
        <v/>
      </c>
    </row>
    <row r="577" spans="10:12">
      <c r="J577" s="8" t="str">
        <f t="shared" si="56"/>
        <v/>
      </c>
      <c r="K577" s="8" t="str">
        <f t="shared" si="57"/>
        <v/>
      </c>
      <c r="L577" s="8" t="str">
        <f t="shared" si="58"/>
        <v/>
      </c>
    </row>
    <row r="578" spans="10:12">
      <c r="J578" s="8" t="str">
        <f t="shared" si="56"/>
        <v/>
      </c>
      <c r="K578" s="8" t="str">
        <f t="shared" si="57"/>
        <v/>
      </c>
      <c r="L578" s="8" t="str">
        <f t="shared" si="58"/>
        <v/>
      </c>
    </row>
    <row r="579" spans="10:12">
      <c r="J579" s="8" t="str">
        <f t="shared" si="56"/>
        <v/>
      </c>
      <c r="K579" s="8" t="str">
        <f t="shared" si="57"/>
        <v/>
      </c>
      <c r="L579" s="8" t="str">
        <f t="shared" si="58"/>
        <v/>
      </c>
    </row>
    <row r="580" spans="10:12">
      <c r="J580" s="8" t="str">
        <f t="shared" si="56"/>
        <v/>
      </c>
      <c r="K580" s="8" t="str">
        <f t="shared" si="57"/>
        <v/>
      </c>
      <c r="L580" s="8" t="str">
        <f t="shared" si="58"/>
        <v/>
      </c>
    </row>
    <row r="581" spans="10:12">
      <c r="J581" s="8" t="str">
        <f t="shared" si="56"/>
        <v/>
      </c>
      <c r="K581" s="8" t="str">
        <f t="shared" si="57"/>
        <v/>
      </c>
      <c r="L581" s="8" t="str">
        <f t="shared" si="58"/>
        <v/>
      </c>
    </row>
    <row r="582" spans="10:12">
      <c r="J582" s="8" t="str">
        <f t="shared" si="56"/>
        <v/>
      </c>
      <c r="K582" s="8" t="str">
        <f t="shared" si="57"/>
        <v/>
      </c>
      <c r="L582" s="8" t="str">
        <f t="shared" si="58"/>
        <v/>
      </c>
    </row>
    <row r="583" spans="10:12">
      <c r="J583" s="8" t="str">
        <f t="shared" si="56"/>
        <v/>
      </c>
      <c r="K583" s="8" t="str">
        <f t="shared" si="57"/>
        <v/>
      </c>
      <c r="L583" s="8" t="str">
        <f t="shared" si="58"/>
        <v/>
      </c>
    </row>
    <row r="584" spans="10:12">
      <c r="J584" s="8" t="str">
        <f t="shared" si="56"/>
        <v/>
      </c>
      <c r="K584" s="8" t="str">
        <f t="shared" si="57"/>
        <v/>
      </c>
      <c r="L584" s="8" t="str">
        <f t="shared" si="58"/>
        <v/>
      </c>
    </row>
    <row r="585" spans="10:12">
      <c r="J585" s="8" t="str">
        <f t="shared" si="56"/>
        <v/>
      </c>
      <c r="K585" s="8" t="str">
        <f t="shared" si="57"/>
        <v/>
      </c>
      <c r="L585" s="8" t="str">
        <f t="shared" si="58"/>
        <v/>
      </c>
    </row>
    <row r="586" spans="10:12">
      <c r="J586" s="8" t="str">
        <f t="shared" si="56"/>
        <v/>
      </c>
      <c r="K586" s="8" t="str">
        <f t="shared" si="57"/>
        <v/>
      </c>
      <c r="L586" s="8" t="str">
        <f t="shared" si="58"/>
        <v/>
      </c>
    </row>
    <row r="587" spans="10:12">
      <c r="J587" s="8" t="str">
        <f t="shared" si="56"/>
        <v/>
      </c>
      <c r="K587" s="8" t="str">
        <f t="shared" si="57"/>
        <v/>
      </c>
      <c r="L587" s="8" t="str">
        <f t="shared" si="58"/>
        <v/>
      </c>
    </row>
    <row r="588" spans="10:12">
      <c r="J588" s="8" t="str">
        <f t="shared" si="56"/>
        <v/>
      </c>
      <c r="K588" s="8" t="str">
        <f t="shared" si="57"/>
        <v/>
      </c>
      <c r="L588" s="8" t="str">
        <f t="shared" si="58"/>
        <v/>
      </c>
    </row>
    <row r="589" spans="10:12">
      <c r="J589" s="8" t="str">
        <f t="shared" si="56"/>
        <v/>
      </c>
      <c r="K589" s="8" t="str">
        <f t="shared" si="57"/>
        <v/>
      </c>
      <c r="L589" s="8" t="str">
        <f t="shared" si="58"/>
        <v/>
      </c>
    </row>
    <row r="590" spans="10:12">
      <c r="J590" s="8" t="str">
        <f t="shared" si="56"/>
        <v/>
      </c>
      <c r="K590" s="8" t="str">
        <f t="shared" si="57"/>
        <v/>
      </c>
      <c r="L590" s="8" t="str">
        <f t="shared" si="58"/>
        <v/>
      </c>
    </row>
    <row r="591" spans="10:12">
      <c r="J591" s="8" t="str">
        <f t="shared" si="56"/>
        <v/>
      </c>
      <c r="K591" s="8" t="str">
        <f t="shared" si="57"/>
        <v/>
      </c>
      <c r="L591" s="8" t="str">
        <f t="shared" si="58"/>
        <v/>
      </c>
    </row>
    <row r="592" spans="10:12">
      <c r="J592" s="8" t="str">
        <f t="shared" si="56"/>
        <v/>
      </c>
      <c r="K592" s="8" t="str">
        <f t="shared" si="57"/>
        <v/>
      </c>
      <c r="L592" s="8" t="str">
        <f t="shared" si="58"/>
        <v/>
      </c>
    </row>
    <row r="593" spans="10:12">
      <c r="J593" s="8" t="str">
        <f t="shared" si="56"/>
        <v/>
      </c>
      <c r="K593" s="8" t="str">
        <f t="shared" si="57"/>
        <v/>
      </c>
      <c r="L593" s="8" t="str">
        <f t="shared" si="58"/>
        <v/>
      </c>
    </row>
    <row r="594" spans="10:12">
      <c r="J594" s="8" t="str">
        <f t="shared" si="56"/>
        <v/>
      </c>
      <c r="K594" s="8" t="str">
        <f t="shared" si="57"/>
        <v/>
      </c>
      <c r="L594" s="8" t="str">
        <f t="shared" si="58"/>
        <v/>
      </c>
    </row>
    <row r="595" spans="10:12">
      <c r="J595" s="8" t="str">
        <f t="shared" si="56"/>
        <v/>
      </c>
      <c r="K595" s="8" t="str">
        <f t="shared" si="57"/>
        <v/>
      </c>
      <c r="L595" s="8" t="str">
        <f t="shared" si="58"/>
        <v/>
      </c>
    </row>
    <row r="596" spans="10:12">
      <c r="J596" s="8" t="str">
        <f t="shared" si="56"/>
        <v/>
      </c>
      <c r="K596" s="8" t="str">
        <f t="shared" si="57"/>
        <v/>
      </c>
    </row>
    <row r="597" spans="10:12">
      <c r="J597" s="8" t="str">
        <f t="shared" si="56"/>
        <v/>
      </c>
      <c r="K597" s="8" t="str">
        <f t="shared" si="57"/>
        <v/>
      </c>
    </row>
    <row r="598" spans="10:12">
      <c r="J598" s="8" t="str">
        <f t="shared" si="56"/>
        <v/>
      </c>
      <c r="K598" s="8" t="str">
        <f t="shared" si="57"/>
        <v/>
      </c>
    </row>
    <row r="599" spans="10:12">
      <c r="J599" s="8" t="str">
        <f t="shared" si="56"/>
        <v/>
      </c>
      <c r="K599" s="8" t="str">
        <f t="shared" si="57"/>
        <v/>
      </c>
    </row>
    <row r="600" spans="10:12">
      <c r="J600" s="8" t="str">
        <f t="shared" si="56"/>
        <v/>
      </c>
      <c r="K600" s="8" t="str">
        <f t="shared" si="57"/>
        <v/>
      </c>
    </row>
    <row r="601" spans="10:12">
      <c r="J601" s="8" t="str">
        <f t="shared" si="56"/>
        <v/>
      </c>
      <c r="K601" s="8" t="str">
        <f t="shared" si="57"/>
        <v/>
      </c>
    </row>
    <row r="602" spans="10:12">
      <c r="J602" s="8" t="str">
        <f t="shared" si="56"/>
        <v/>
      </c>
      <c r="K602" s="8" t="str">
        <f t="shared" si="57"/>
        <v/>
      </c>
    </row>
    <row r="603" spans="10:12">
      <c r="J603" s="8" t="str">
        <f t="shared" si="56"/>
        <v/>
      </c>
      <c r="K603" s="8" t="str">
        <f t="shared" si="57"/>
        <v/>
      </c>
    </row>
    <row r="604" spans="10:12">
      <c r="J604" s="8" t="str">
        <f t="shared" si="56"/>
        <v/>
      </c>
      <c r="K604" s="8" t="str">
        <f t="shared" si="57"/>
        <v/>
      </c>
    </row>
    <row r="605" spans="10:12">
      <c r="J605" s="8" t="str">
        <f t="shared" si="56"/>
        <v/>
      </c>
      <c r="K605" s="8" t="str">
        <f t="shared" si="57"/>
        <v/>
      </c>
    </row>
    <row r="606" spans="10:12">
      <c r="J606" s="8" t="str">
        <f t="shared" si="56"/>
        <v/>
      </c>
      <c r="K606" s="8" t="str">
        <f t="shared" si="57"/>
        <v/>
      </c>
    </row>
    <row r="607" spans="10:12">
      <c r="J607" s="8" t="str">
        <f t="shared" si="56"/>
        <v/>
      </c>
      <c r="K607" s="8" t="str">
        <f t="shared" si="57"/>
        <v/>
      </c>
    </row>
    <row r="608" spans="10:12">
      <c r="J608" s="8" t="str">
        <f t="shared" si="56"/>
        <v/>
      </c>
      <c r="K608" s="8" t="str">
        <f t="shared" si="57"/>
        <v/>
      </c>
    </row>
    <row r="609" spans="10:11">
      <c r="J609" s="8" t="str">
        <f t="shared" si="56"/>
        <v/>
      </c>
      <c r="K609" s="8" t="str">
        <f t="shared" si="57"/>
        <v/>
      </c>
    </row>
    <row r="610" spans="10:11">
      <c r="J610" s="8" t="str">
        <f t="shared" si="56"/>
        <v/>
      </c>
      <c r="K610" s="8" t="str">
        <f t="shared" si="57"/>
        <v/>
      </c>
    </row>
    <row r="611" spans="10:11">
      <c r="J611" s="8" t="str">
        <f t="shared" si="56"/>
        <v/>
      </c>
      <c r="K611" s="8" t="str">
        <f t="shared" si="57"/>
        <v/>
      </c>
    </row>
    <row r="612" spans="10:11">
      <c r="J612" s="8" t="str">
        <f t="shared" si="56"/>
        <v/>
      </c>
      <c r="K612" s="8" t="str">
        <f t="shared" si="57"/>
        <v/>
      </c>
    </row>
    <row r="613" spans="10:11">
      <c r="J613" s="8" t="str">
        <f t="shared" si="56"/>
        <v/>
      </c>
      <c r="K613" s="8" t="str">
        <f t="shared" si="57"/>
        <v/>
      </c>
    </row>
    <row r="614" spans="10:11">
      <c r="J614" s="8" t="str">
        <f t="shared" si="56"/>
        <v/>
      </c>
      <c r="K614" s="8" t="str">
        <f t="shared" si="57"/>
        <v/>
      </c>
    </row>
    <row r="615" spans="10:11">
      <c r="J615" s="8" t="str">
        <f t="shared" si="56"/>
        <v/>
      </c>
      <c r="K615" s="8" t="str">
        <f t="shared" si="57"/>
        <v/>
      </c>
    </row>
    <row r="616" spans="10:11">
      <c r="J616" s="8" t="str">
        <f t="shared" si="56"/>
        <v/>
      </c>
      <c r="K616" s="8" t="str">
        <f t="shared" si="57"/>
        <v/>
      </c>
    </row>
    <row r="617" spans="10:11">
      <c r="J617" s="8" t="str">
        <f t="shared" si="56"/>
        <v/>
      </c>
      <c r="K617" s="8" t="str">
        <f t="shared" si="57"/>
        <v/>
      </c>
    </row>
    <row r="618" spans="10:11">
      <c r="J618" s="8" t="str">
        <f t="shared" si="56"/>
        <v/>
      </c>
      <c r="K618" s="8" t="str">
        <f t="shared" si="57"/>
        <v/>
      </c>
    </row>
    <row r="619" spans="10:11">
      <c r="J619" s="8" t="str">
        <f t="shared" si="56"/>
        <v/>
      </c>
      <c r="K619" s="8" t="str">
        <f t="shared" si="57"/>
        <v/>
      </c>
    </row>
    <row r="620" spans="10:11">
      <c r="J620" s="8" t="str">
        <f t="shared" si="56"/>
        <v/>
      </c>
      <c r="K620" s="8" t="str">
        <f t="shared" si="57"/>
        <v/>
      </c>
    </row>
    <row r="621" spans="10:11">
      <c r="J621" s="8" t="str">
        <f t="shared" si="56"/>
        <v/>
      </c>
      <c r="K621" s="8" t="str">
        <f t="shared" si="57"/>
        <v/>
      </c>
    </row>
    <row r="622" spans="10:11">
      <c r="J622" s="8" t="str">
        <f t="shared" si="56"/>
        <v/>
      </c>
      <c r="K622" s="8" t="str">
        <f t="shared" si="57"/>
        <v/>
      </c>
    </row>
    <row r="623" spans="10:11">
      <c r="J623" s="8" t="str">
        <f t="shared" si="56"/>
        <v/>
      </c>
      <c r="K623" s="8" t="str">
        <f t="shared" si="57"/>
        <v/>
      </c>
    </row>
    <row r="624" spans="10:11">
      <c r="J624" s="8" t="str">
        <f t="shared" si="56"/>
        <v/>
      </c>
      <c r="K624" s="8" t="str">
        <f t="shared" si="57"/>
        <v/>
      </c>
    </row>
    <row r="625" spans="10:11">
      <c r="J625" s="8" t="str">
        <f t="shared" si="56"/>
        <v/>
      </c>
      <c r="K625" s="8" t="str">
        <f t="shared" si="57"/>
        <v/>
      </c>
    </row>
    <row r="626" spans="10:11">
      <c r="J626" s="8" t="str">
        <f t="shared" si="56"/>
        <v/>
      </c>
      <c r="K626" s="8" t="str">
        <f t="shared" si="57"/>
        <v/>
      </c>
    </row>
    <row r="627" spans="10:11">
      <c r="J627" s="8" t="str">
        <f t="shared" si="56"/>
        <v/>
      </c>
      <c r="K627" s="8" t="str">
        <f t="shared" si="57"/>
        <v/>
      </c>
    </row>
    <row r="628" spans="10:11">
      <c r="J628" s="8" t="str">
        <f t="shared" si="56"/>
        <v/>
      </c>
      <c r="K628" s="8" t="str">
        <f t="shared" si="57"/>
        <v/>
      </c>
    </row>
    <row r="629" spans="10:11">
      <c r="J629" s="8" t="str">
        <f t="shared" si="56"/>
        <v/>
      </c>
      <c r="K629" s="8" t="str">
        <f t="shared" si="57"/>
        <v/>
      </c>
    </row>
    <row r="630" spans="10:11">
      <c r="J630" s="8" t="str">
        <f t="shared" si="56"/>
        <v/>
      </c>
      <c r="K630" s="8" t="str">
        <f t="shared" si="57"/>
        <v/>
      </c>
    </row>
    <row r="631" spans="10:11">
      <c r="J631" s="8" t="str">
        <f t="shared" si="56"/>
        <v/>
      </c>
      <c r="K631" s="8" t="str">
        <f t="shared" si="57"/>
        <v/>
      </c>
    </row>
    <row r="632" spans="10:11">
      <c r="J632" s="8" t="str">
        <f t="shared" si="56"/>
        <v/>
      </c>
      <c r="K632" s="8" t="str">
        <f t="shared" si="57"/>
        <v/>
      </c>
    </row>
    <row r="633" spans="10:11">
      <c r="J633" s="8" t="str">
        <f t="shared" si="56"/>
        <v/>
      </c>
      <c r="K633" s="8" t="str">
        <f t="shared" si="57"/>
        <v/>
      </c>
    </row>
    <row r="634" spans="10:11">
      <c r="J634" s="8" t="str">
        <f t="shared" si="56"/>
        <v/>
      </c>
      <c r="K634" s="8" t="str">
        <f t="shared" si="57"/>
        <v/>
      </c>
    </row>
    <row r="635" spans="10:11">
      <c r="J635" s="8" t="str">
        <f t="shared" si="56"/>
        <v/>
      </c>
      <c r="K635" s="8" t="str">
        <f t="shared" si="57"/>
        <v/>
      </c>
    </row>
    <row r="636" spans="10:11">
      <c r="J636" s="8" t="str">
        <f t="shared" si="56"/>
        <v/>
      </c>
      <c r="K636" s="8" t="str">
        <f t="shared" si="57"/>
        <v/>
      </c>
    </row>
    <row r="637" spans="10:11">
      <c r="J637" s="8" t="str">
        <f t="shared" si="56"/>
        <v/>
      </c>
      <c r="K637" s="8" t="str">
        <f t="shared" si="57"/>
        <v/>
      </c>
    </row>
    <row r="638" spans="10:11">
      <c r="J638" s="8" t="str">
        <f t="shared" ref="J638:J701" si="59">IF(G638="","",ROUND((F638*$J$3)+(G638*$J$4),0))</f>
        <v/>
      </c>
      <c r="K638" s="8" t="str">
        <f t="shared" si="57"/>
        <v/>
      </c>
    </row>
    <row r="639" spans="10:11">
      <c r="J639" s="8" t="str">
        <f t="shared" si="59"/>
        <v/>
      </c>
      <c r="K639" s="8" t="str">
        <f t="shared" ref="K639:K702" si="60">IF(J639&lt;20.5,"",J639)</f>
        <v/>
      </c>
    </row>
    <row r="640" spans="10:11">
      <c r="J640" s="8" t="str">
        <f t="shared" si="59"/>
        <v/>
      </c>
      <c r="K640" s="8" t="str">
        <f t="shared" si="60"/>
        <v/>
      </c>
    </row>
    <row r="641" spans="10:11">
      <c r="J641" s="8" t="str">
        <f t="shared" si="59"/>
        <v/>
      </c>
      <c r="K641" s="8" t="str">
        <f t="shared" si="60"/>
        <v/>
      </c>
    </row>
    <row r="642" spans="10:11">
      <c r="J642" s="8" t="str">
        <f t="shared" si="59"/>
        <v/>
      </c>
      <c r="K642" s="8" t="str">
        <f t="shared" si="60"/>
        <v/>
      </c>
    </row>
    <row r="643" spans="10:11">
      <c r="J643" s="8" t="str">
        <f t="shared" si="59"/>
        <v/>
      </c>
      <c r="K643" s="8" t="str">
        <f t="shared" si="60"/>
        <v/>
      </c>
    </row>
    <row r="644" spans="10:11">
      <c r="J644" s="8" t="str">
        <f t="shared" si="59"/>
        <v/>
      </c>
      <c r="K644" s="8" t="str">
        <f t="shared" si="60"/>
        <v/>
      </c>
    </row>
    <row r="645" spans="10:11">
      <c r="J645" s="8" t="str">
        <f t="shared" si="59"/>
        <v/>
      </c>
      <c r="K645" s="8" t="str">
        <f t="shared" si="60"/>
        <v/>
      </c>
    </row>
    <row r="646" spans="10:11">
      <c r="J646" s="8" t="str">
        <f t="shared" si="59"/>
        <v/>
      </c>
      <c r="K646" s="8" t="str">
        <f t="shared" si="60"/>
        <v/>
      </c>
    </row>
    <row r="647" spans="10:11">
      <c r="J647" s="8" t="str">
        <f t="shared" si="59"/>
        <v/>
      </c>
      <c r="K647" s="8" t="str">
        <f t="shared" si="60"/>
        <v/>
      </c>
    </row>
    <row r="648" spans="10:11">
      <c r="J648" s="8" t="str">
        <f t="shared" si="59"/>
        <v/>
      </c>
      <c r="K648" s="8" t="str">
        <f t="shared" si="60"/>
        <v/>
      </c>
    </row>
    <row r="649" spans="10:11">
      <c r="J649" s="8" t="str">
        <f t="shared" si="59"/>
        <v/>
      </c>
      <c r="K649" s="8" t="str">
        <f t="shared" si="60"/>
        <v/>
      </c>
    </row>
    <row r="650" spans="10:11">
      <c r="J650" s="8" t="str">
        <f t="shared" si="59"/>
        <v/>
      </c>
      <c r="K650" s="8" t="str">
        <f t="shared" si="60"/>
        <v/>
      </c>
    </row>
    <row r="651" spans="10:11">
      <c r="J651" s="8" t="str">
        <f t="shared" si="59"/>
        <v/>
      </c>
      <c r="K651" s="8" t="str">
        <f t="shared" si="60"/>
        <v/>
      </c>
    </row>
    <row r="652" spans="10:11">
      <c r="J652" s="8" t="str">
        <f t="shared" si="59"/>
        <v/>
      </c>
      <c r="K652" s="8" t="str">
        <f t="shared" si="60"/>
        <v/>
      </c>
    </row>
    <row r="653" spans="10:11">
      <c r="J653" s="8" t="str">
        <f t="shared" si="59"/>
        <v/>
      </c>
      <c r="K653" s="8" t="str">
        <f t="shared" si="60"/>
        <v/>
      </c>
    </row>
    <row r="654" spans="10:11">
      <c r="J654" s="8" t="str">
        <f t="shared" si="59"/>
        <v/>
      </c>
      <c r="K654" s="8" t="str">
        <f t="shared" si="60"/>
        <v/>
      </c>
    </row>
    <row r="655" spans="10:11">
      <c r="J655" s="8" t="str">
        <f t="shared" si="59"/>
        <v/>
      </c>
      <c r="K655" s="8" t="str">
        <f t="shared" si="60"/>
        <v/>
      </c>
    </row>
    <row r="656" spans="10:11">
      <c r="J656" s="8" t="str">
        <f t="shared" si="59"/>
        <v/>
      </c>
      <c r="K656" s="8" t="str">
        <f t="shared" si="60"/>
        <v/>
      </c>
    </row>
    <row r="657" spans="10:11">
      <c r="J657" s="8" t="str">
        <f t="shared" si="59"/>
        <v/>
      </c>
      <c r="K657" s="8" t="str">
        <f t="shared" si="60"/>
        <v/>
      </c>
    </row>
    <row r="658" spans="10:11">
      <c r="J658" s="8" t="str">
        <f t="shared" si="59"/>
        <v/>
      </c>
      <c r="K658" s="8" t="str">
        <f t="shared" si="60"/>
        <v/>
      </c>
    </row>
    <row r="659" spans="10:11">
      <c r="J659" s="8" t="str">
        <f t="shared" si="59"/>
        <v/>
      </c>
      <c r="K659" s="8" t="str">
        <f t="shared" si="60"/>
        <v/>
      </c>
    </row>
    <row r="660" spans="10:11">
      <c r="J660" s="8" t="str">
        <f t="shared" si="59"/>
        <v/>
      </c>
      <c r="K660" s="8" t="str">
        <f t="shared" si="60"/>
        <v/>
      </c>
    </row>
    <row r="661" spans="10:11">
      <c r="J661" s="8" t="str">
        <f t="shared" si="59"/>
        <v/>
      </c>
      <c r="K661" s="8" t="str">
        <f t="shared" si="60"/>
        <v/>
      </c>
    </row>
    <row r="662" spans="10:11">
      <c r="J662" s="8" t="str">
        <f t="shared" si="59"/>
        <v/>
      </c>
      <c r="K662" s="8" t="str">
        <f t="shared" si="60"/>
        <v/>
      </c>
    </row>
    <row r="663" spans="10:11">
      <c r="J663" s="8" t="str">
        <f t="shared" si="59"/>
        <v/>
      </c>
      <c r="K663" s="8" t="str">
        <f t="shared" si="60"/>
        <v/>
      </c>
    </row>
    <row r="664" spans="10:11">
      <c r="J664" s="8" t="str">
        <f t="shared" si="59"/>
        <v/>
      </c>
      <c r="K664" s="8" t="str">
        <f t="shared" si="60"/>
        <v/>
      </c>
    </row>
    <row r="665" spans="10:11">
      <c r="J665" s="8" t="str">
        <f t="shared" si="59"/>
        <v/>
      </c>
      <c r="K665" s="8" t="str">
        <f t="shared" si="60"/>
        <v/>
      </c>
    </row>
    <row r="666" spans="10:11">
      <c r="J666" s="8" t="str">
        <f t="shared" si="59"/>
        <v/>
      </c>
      <c r="K666" s="8" t="str">
        <f t="shared" si="60"/>
        <v/>
      </c>
    </row>
    <row r="667" spans="10:11">
      <c r="J667" s="8" t="str">
        <f t="shared" si="59"/>
        <v/>
      </c>
      <c r="K667" s="8" t="str">
        <f t="shared" si="60"/>
        <v/>
      </c>
    </row>
    <row r="668" spans="10:11">
      <c r="J668" s="8" t="str">
        <f t="shared" si="59"/>
        <v/>
      </c>
      <c r="K668" s="8" t="str">
        <f t="shared" si="60"/>
        <v/>
      </c>
    </row>
    <row r="669" spans="10:11">
      <c r="J669" s="8" t="str">
        <f t="shared" si="59"/>
        <v/>
      </c>
      <c r="K669" s="8" t="str">
        <f t="shared" si="60"/>
        <v/>
      </c>
    </row>
    <row r="670" spans="10:11">
      <c r="J670" s="8" t="str">
        <f t="shared" si="59"/>
        <v/>
      </c>
      <c r="K670" s="8" t="str">
        <f t="shared" si="60"/>
        <v/>
      </c>
    </row>
    <row r="671" spans="10:11">
      <c r="J671" s="8" t="str">
        <f t="shared" si="59"/>
        <v/>
      </c>
      <c r="K671" s="8" t="str">
        <f t="shared" si="60"/>
        <v/>
      </c>
    </row>
    <row r="672" spans="10:11">
      <c r="J672" s="8" t="str">
        <f t="shared" si="59"/>
        <v/>
      </c>
      <c r="K672" s="8" t="str">
        <f t="shared" si="60"/>
        <v/>
      </c>
    </row>
    <row r="673" spans="10:11">
      <c r="J673" s="8" t="str">
        <f t="shared" si="59"/>
        <v/>
      </c>
      <c r="K673" s="8" t="str">
        <f t="shared" si="60"/>
        <v/>
      </c>
    </row>
    <row r="674" spans="10:11">
      <c r="J674" s="8" t="str">
        <f t="shared" si="59"/>
        <v/>
      </c>
      <c r="K674" s="8" t="str">
        <f t="shared" si="60"/>
        <v/>
      </c>
    </row>
    <row r="675" spans="10:11">
      <c r="J675" s="8" t="str">
        <f t="shared" si="59"/>
        <v/>
      </c>
      <c r="K675" s="8" t="str">
        <f t="shared" si="60"/>
        <v/>
      </c>
    </row>
    <row r="676" spans="10:11">
      <c r="J676" s="8" t="str">
        <f t="shared" si="59"/>
        <v/>
      </c>
      <c r="K676" s="8" t="str">
        <f t="shared" si="60"/>
        <v/>
      </c>
    </row>
    <row r="677" spans="10:11">
      <c r="J677" s="8" t="str">
        <f t="shared" si="59"/>
        <v/>
      </c>
      <c r="K677" s="8" t="str">
        <f t="shared" si="60"/>
        <v/>
      </c>
    </row>
    <row r="678" spans="10:11">
      <c r="J678" s="8" t="str">
        <f t="shared" si="59"/>
        <v/>
      </c>
      <c r="K678" s="8" t="str">
        <f t="shared" si="60"/>
        <v/>
      </c>
    </row>
    <row r="679" spans="10:11">
      <c r="J679" s="8" t="str">
        <f t="shared" si="59"/>
        <v/>
      </c>
      <c r="K679" s="8" t="str">
        <f t="shared" si="60"/>
        <v/>
      </c>
    </row>
    <row r="680" spans="10:11">
      <c r="J680" s="8" t="str">
        <f t="shared" si="59"/>
        <v/>
      </c>
      <c r="K680" s="8" t="str">
        <f t="shared" si="60"/>
        <v/>
      </c>
    </row>
    <row r="681" spans="10:11">
      <c r="J681" s="8" t="str">
        <f t="shared" si="59"/>
        <v/>
      </c>
      <c r="K681" s="8" t="str">
        <f t="shared" si="60"/>
        <v/>
      </c>
    </row>
    <row r="682" spans="10:11">
      <c r="J682" s="8" t="str">
        <f t="shared" si="59"/>
        <v/>
      </c>
      <c r="K682" s="8" t="str">
        <f t="shared" si="60"/>
        <v/>
      </c>
    </row>
    <row r="683" spans="10:11">
      <c r="J683" s="8" t="str">
        <f t="shared" si="59"/>
        <v/>
      </c>
      <c r="K683" s="8" t="str">
        <f t="shared" si="60"/>
        <v/>
      </c>
    </row>
    <row r="684" spans="10:11">
      <c r="J684" s="8" t="str">
        <f t="shared" si="59"/>
        <v/>
      </c>
      <c r="K684" s="8" t="str">
        <f t="shared" si="60"/>
        <v/>
      </c>
    </row>
    <row r="685" spans="10:11">
      <c r="J685" s="8" t="str">
        <f t="shared" si="59"/>
        <v/>
      </c>
      <c r="K685" s="8" t="str">
        <f t="shared" si="60"/>
        <v/>
      </c>
    </row>
    <row r="686" spans="10:11">
      <c r="J686" s="8" t="str">
        <f t="shared" si="59"/>
        <v/>
      </c>
      <c r="K686" s="8" t="str">
        <f t="shared" si="60"/>
        <v/>
      </c>
    </row>
    <row r="687" spans="10:11">
      <c r="J687" s="8" t="str">
        <f t="shared" si="59"/>
        <v/>
      </c>
      <c r="K687" s="8" t="str">
        <f t="shared" si="60"/>
        <v/>
      </c>
    </row>
    <row r="688" spans="10:11">
      <c r="J688" s="8" t="str">
        <f t="shared" si="59"/>
        <v/>
      </c>
      <c r="K688" s="8" t="str">
        <f t="shared" si="60"/>
        <v/>
      </c>
    </row>
    <row r="689" spans="10:11">
      <c r="J689" s="8" t="str">
        <f t="shared" si="59"/>
        <v/>
      </c>
      <c r="K689" s="8" t="str">
        <f t="shared" si="60"/>
        <v/>
      </c>
    </row>
    <row r="690" spans="10:11">
      <c r="J690" s="8" t="str">
        <f t="shared" si="59"/>
        <v/>
      </c>
      <c r="K690" s="8" t="str">
        <f t="shared" si="60"/>
        <v/>
      </c>
    </row>
    <row r="691" spans="10:11">
      <c r="J691" s="8" t="str">
        <f t="shared" si="59"/>
        <v/>
      </c>
      <c r="K691" s="8" t="str">
        <f t="shared" si="60"/>
        <v/>
      </c>
    </row>
    <row r="692" spans="10:11">
      <c r="J692" s="8" t="str">
        <f t="shared" si="59"/>
        <v/>
      </c>
      <c r="K692" s="8" t="str">
        <f t="shared" si="60"/>
        <v/>
      </c>
    </row>
    <row r="693" spans="10:11">
      <c r="J693" s="8" t="str">
        <f t="shared" si="59"/>
        <v/>
      </c>
      <c r="K693" s="8" t="str">
        <f t="shared" si="60"/>
        <v/>
      </c>
    </row>
    <row r="694" spans="10:11">
      <c r="J694" s="8" t="str">
        <f t="shared" si="59"/>
        <v/>
      </c>
      <c r="K694" s="8" t="str">
        <f t="shared" si="60"/>
        <v/>
      </c>
    </row>
    <row r="695" spans="10:11">
      <c r="J695" s="8" t="str">
        <f t="shared" si="59"/>
        <v/>
      </c>
      <c r="K695" s="8" t="str">
        <f t="shared" si="60"/>
        <v/>
      </c>
    </row>
    <row r="696" spans="10:11">
      <c r="J696" s="8" t="str">
        <f t="shared" si="59"/>
        <v/>
      </c>
      <c r="K696" s="8" t="str">
        <f t="shared" si="60"/>
        <v/>
      </c>
    </row>
    <row r="697" spans="10:11">
      <c r="J697" s="8" t="str">
        <f t="shared" si="59"/>
        <v/>
      </c>
      <c r="K697" s="8" t="str">
        <f t="shared" si="60"/>
        <v/>
      </c>
    </row>
    <row r="698" spans="10:11">
      <c r="J698" s="8" t="str">
        <f t="shared" si="59"/>
        <v/>
      </c>
      <c r="K698" s="8" t="str">
        <f t="shared" si="60"/>
        <v/>
      </c>
    </row>
    <row r="699" spans="10:11">
      <c r="J699" s="8" t="str">
        <f t="shared" si="59"/>
        <v/>
      </c>
      <c r="K699" s="8" t="str">
        <f t="shared" si="60"/>
        <v/>
      </c>
    </row>
    <row r="700" spans="10:11">
      <c r="J700" s="8" t="str">
        <f t="shared" si="59"/>
        <v/>
      </c>
      <c r="K700" s="8" t="str">
        <f t="shared" si="60"/>
        <v/>
      </c>
    </row>
    <row r="701" spans="10:11">
      <c r="J701" s="8" t="str">
        <f t="shared" si="59"/>
        <v/>
      </c>
      <c r="K701" s="8" t="str">
        <f t="shared" si="60"/>
        <v/>
      </c>
    </row>
    <row r="702" spans="10:11">
      <c r="J702" s="8" t="str">
        <f t="shared" ref="J702:J765" si="61">IF(G702="","",ROUND((F702*$J$3)+(G702*$J$4),0))</f>
        <v/>
      </c>
      <c r="K702" s="8" t="str">
        <f t="shared" si="60"/>
        <v/>
      </c>
    </row>
    <row r="703" spans="10:11">
      <c r="J703" s="8" t="str">
        <f t="shared" si="61"/>
        <v/>
      </c>
      <c r="K703" s="8" t="str">
        <f t="shared" ref="K703:K766" si="62">IF(J703&lt;20.5,"",J703)</f>
        <v/>
      </c>
    </row>
    <row r="704" spans="10:11">
      <c r="J704" s="8" t="str">
        <f t="shared" si="61"/>
        <v/>
      </c>
      <c r="K704" s="8" t="str">
        <f t="shared" si="62"/>
        <v/>
      </c>
    </row>
    <row r="705" spans="10:11">
      <c r="J705" s="8" t="str">
        <f t="shared" si="61"/>
        <v/>
      </c>
      <c r="K705" s="8" t="str">
        <f t="shared" si="62"/>
        <v/>
      </c>
    </row>
    <row r="706" spans="10:11">
      <c r="J706" s="8" t="str">
        <f t="shared" si="61"/>
        <v/>
      </c>
      <c r="K706" s="8" t="str">
        <f t="shared" si="62"/>
        <v/>
      </c>
    </row>
    <row r="707" spans="10:11">
      <c r="J707" s="8" t="str">
        <f t="shared" si="61"/>
        <v/>
      </c>
      <c r="K707" s="8" t="str">
        <f t="shared" si="62"/>
        <v/>
      </c>
    </row>
    <row r="708" spans="10:11">
      <c r="J708" s="8" t="str">
        <f t="shared" si="61"/>
        <v/>
      </c>
      <c r="K708" s="8" t="str">
        <f t="shared" si="62"/>
        <v/>
      </c>
    </row>
    <row r="709" spans="10:11">
      <c r="J709" s="8" t="str">
        <f t="shared" si="61"/>
        <v/>
      </c>
      <c r="K709" s="8" t="str">
        <f t="shared" si="62"/>
        <v/>
      </c>
    </row>
    <row r="710" spans="10:11">
      <c r="J710" s="8" t="str">
        <f t="shared" si="61"/>
        <v/>
      </c>
      <c r="K710" s="8" t="str">
        <f t="shared" si="62"/>
        <v/>
      </c>
    </row>
    <row r="711" spans="10:11">
      <c r="J711" s="8" t="str">
        <f t="shared" si="61"/>
        <v/>
      </c>
      <c r="K711" s="8" t="str">
        <f t="shared" si="62"/>
        <v/>
      </c>
    </row>
    <row r="712" spans="10:11">
      <c r="J712" s="8" t="str">
        <f t="shared" si="61"/>
        <v/>
      </c>
      <c r="K712" s="8" t="str">
        <f t="shared" si="62"/>
        <v/>
      </c>
    </row>
    <row r="713" spans="10:11">
      <c r="J713" s="8" t="str">
        <f t="shared" si="61"/>
        <v/>
      </c>
      <c r="K713" s="8" t="str">
        <f t="shared" si="62"/>
        <v/>
      </c>
    </row>
    <row r="714" spans="10:11">
      <c r="J714" s="8" t="str">
        <f t="shared" si="61"/>
        <v/>
      </c>
      <c r="K714" s="8" t="str">
        <f t="shared" si="62"/>
        <v/>
      </c>
    </row>
    <row r="715" spans="10:11">
      <c r="J715" s="8" t="str">
        <f t="shared" si="61"/>
        <v/>
      </c>
      <c r="K715" s="8" t="str">
        <f t="shared" si="62"/>
        <v/>
      </c>
    </row>
    <row r="716" spans="10:11">
      <c r="J716" s="8" t="str">
        <f t="shared" si="61"/>
        <v/>
      </c>
      <c r="K716" s="8" t="str">
        <f t="shared" si="62"/>
        <v/>
      </c>
    </row>
    <row r="717" spans="10:11">
      <c r="J717" s="8" t="str">
        <f t="shared" si="61"/>
        <v/>
      </c>
      <c r="K717" s="8" t="str">
        <f t="shared" si="62"/>
        <v/>
      </c>
    </row>
    <row r="718" spans="10:11">
      <c r="J718" s="8" t="str">
        <f t="shared" si="61"/>
        <v/>
      </c>
      <c r="K718" s="8" t="str">
        <f t="shared" si="62"/>
        <v/>
      </c>
    </row>
    <row r="719" spans="10:11">
      <c r="J719" s="8" t="str">
        <f t="shared" si="61"/>
        <v/>
      </c>
      <c r="K719" s="8" t="str">
        <f t="shared" si="62"/>
        <v/>
      </c>
    </row>
    <row r="720" spans="10:11">
      <c r="J720" s="8" t="str">
        <f t="shared" si="61"/>
        <v/>
      </c>
      <c r="K720" s="8" t="str">
        <f t="shared" si="62"/>
        <v/>
      </c>
    </row>
    <row r="721" spans="10:11">
      <c r="J721" s="8" t="str">
        <f t="shared" si="61"/>
        <v/>
      </c>
      <c r="K721" s="8" t="str">
        <f t="shared" si="62"/>
        <v/>
      </c>
    </row>
    <row r="722" spans="10:11">
      <c r="J722" s="8" t="str">
        <f t="shared" si="61"/>
        <v/>
      </c>
      <c r="K722" s="8" t="str">
        <f t="shared" si="62"/>
        <v/>
      </c>
    </row>
    <row r="723" spans="10:11">
      <c r="J723" s="8" t="str">
        <f t="shared" si="61"/>
        <v/>
      </c>
      <c r="K723" s="8" t="str">
        <f t="shared" si="62"/>
        <v/>
      </c>
    </row>
    <row r="724" spans="10:11">
      <c r="J724" s="8" t="str">
        <f t="shared" si="61"/>
        <v/>
      </c>
      <c r="K724" s="8" t="str">
        <f t="shared" si="62"/>
        <v/>
      </c>
    </row>
    <row r="725" spans="10:11">
      <c r="J725" s="8" t="str">
        <f t="shared" si="61"/>
        <v/>
      </c>
      <c r="K725" s="8" t="str">
        <f t="shared" si="62"/>
        <v/>
      </c>
    </row>
    <row r="726" spans="10:11">
      <c r="J726" s="8" t="str">
        <f t="shared" si="61"/>
        <v/>
      </c>
      <c r="K726" s="8" t="str">
        <f t="shared" si="62"/>
        <v/>
      </c>
    </row>
    <row r="727" spans="10:11">
      <c r="J727" s="8" t="str">
        <f t="shared" si="61"/>
        <v/>
      </c>
      <c r="K727" s="8" t="str">
        <f t="shared" si="62"/>
        <v/>
      </c>
    </row>
    <row r="728" spans="10:11">
      <c r="J728" s="8" t="str">
        <f t="shared" si="61"/>
        <v/>
      </c>
      <c r="K728" s="8" t="str">
        <f t="shared" si="62"/>
        <v/>
      </c>
    </row>
    <row r="729" spans="10:11">
      <c r="J729" s="8" t="str">
        <f t="shared" si="61"/>
        <v/>
      </c>
      <c r="K729" s="8" t="str">
        <f t="shared" si="62"/>
        <v/>
      </c>
    </row>
    <row r="730" spans="10:11">
      <c r="J730" s="8" t="str">
        <f t="shared" si="61"/>
        <v/>
      </c>
      <c r="K730" s="8" t="str">
        <f t="shared" si="62"/>
        <v/>
      </c>
    </row>
    <row r="731" spans="10:11">
      <c r="J731" s="8" t="str">
        <f t="shared" si="61"/>
        <v/>
      </c>
      <c r="K731" s="8" t="str">
        <f t="shared" si="62"/>
        <v/>
      </c>
    </row>
    <row r="732" spans="10:11">
      <c r="J732" s="8" t="str">
        <f t="shared" si="61"/>
        <v/>
      </c>
      <c r="K732" s="8" t="str">
        <f t="shared" si="62"/>
        <v/>
      </c>
    </row>
    <row r="733" spans="10:11">
      <c r="J733" s="8" t="str">
        <f t="shared" si="61"/>
        <v/>
      </c>
      <c r="K733" s="8" t="str">
        <f t="shared" si="62"/>
        <v/>
      </c>
    </row>
    <row r="734" spans="10:11">
      <c r="J734" s="8" t="str">
        <f t="shared" si="61"/>
        <v/>
      </c>
      <c r="K734" s="8" t="str">
        <f t="shared" si="62"/>
        <v/>
      </c>
    </row>
    <row r="735" spans="10:11">
      <c r="J735" s="8" t="str">
        <f t="shared" si="61"/>
        <v/>
      </c>
      <c r="K735" s="8" t="str">
        <f t="shared" si="62"/>
        <v/>
      </c>
    </row>
    <row r="736" spans="10:11">
      <c r="J736" s="8" t="str">
        <f t="shared" si="61"/>
        <v/>
      </c>
      <c r="K736" s="8" t="str">
        <f t="shared" si="62"/>
        <v/>
      </c>
    </row>
    <row r="737" spans="10:11">
      <c r="J737" s="8" t="str">
        <f t="shared" si="61"/>
        <v/>
      </c>
      <c r="K737" s="8" t="str">
        <f t="shared" si="62"/>
        <v/>
      </c>
    </row>
    <row r="738" spans="10:11">
      <c r="J738" s="8" t="str">
        <f t="shared" si="61"/>
        <v/>
      </c>
      <c r="K738" s="8" t="str">
        <f t="shared" si="62"/>
        <v/>
      </c>
    </row>
    <row r="739" spans="10:11">
      <c r="J739" s="8" t="str">
        <f t="shared" si="61"/>
        <v/>
      </c>
      <c r="K739" s="8" t="str">
        <f t="shared" si="62"/>
        <v/>
      </c>
    </row>
    <row r="740" spans="10:11">
      <c r="J740" s="8" t="str">
        <f t="shared" si="61"/>
        <v/>
      </c>
      <c r="K740" s="8" t="str">
        <f t="shared" si="62"/>
        <v/>
      </c>
    </row>
    <row r="741" spans="10:11">
      <c r="J741" s="8" t="str">
        <f t="shared" si="61"/>
        <v/>
      </c>
      <c r="K741" s="8" t="str">
        <f t="shared" si="62"/>
        <v/>
      </c>
    </row>
    <row r="742" spans="10:11">
      <c r="J742" s="8" t="str">
        <f t="shared" si="61"/>
        <v/>
      </c>
      <c r="K742" s="8" t="str">
        <f t="shared" si="62"/>
        <v/>
      </c>
    </row>
    <row r="743" spans="10:11">
      <c r="J743" s="8" t="str">
        <f t="shared" si="61"/>
        <v/>
      </c>
      <c r="K743" s="8" t="str">
        <f t="shared" si="62"/>
        <v/>
      </c>
    </row>
    <row r="744" spans="10:11">
      <c r="J744" s="8" t="str">
        <f t="shared" si="61"/>
        <v/>
      </c>
      <c r="K744" s="8" t="str">
        <f t="shared" si="62"/>
        <v/>
      </c>
    </row>
    <row r="745" spans="10:11">
      <c r="J745" s="8" t="str">
        <f t="shared" si="61"/>
        <v/>
      </c>
      <c r="K745" s="8" t="str">
        <f t="shared" si="62"/>
        <v/>
      </c>
    </row>
    <row r="746" spans="10:11">
      <c r="J746" s="8" t="str">
        <f t="shared" si="61"/>
        <v/>
      </c>
      <c r="K746" s="8" t="str">
        <f t="shared" si="62"/>
        <v/>
      </c>
    </row>
    <row r="747" spans="10:11">
      <c r="J747" s="8" t="str">
        <f t="shared" si="61"/>
        <v/>
      </c>
      <c r="K747" s="8" t="str">
        <f t="shared" si="62"/>
        <v/>
      </c>
    </row>
    <row r="748" spans="10:11">
      <c r="J748" s="8" t="str">
        <f t="shared" si="61"/>
        <v/>
      </c>
      <c r="K748" s="8" t="str">
        <f t="shared" si="62"/>
        <v/>
      </c>
    </row>
    <row r="749" spans="10:11">
      <c r="J749" s="8" t="str">
        <f t="shared" si="61"/>
        <v/>
      </c>
      <c r="K749" s="8" t="str">
        <f t="shared" si="62"/>
        <v/>
      </c>
    </row>
    <row r="750" spans="10:11">
      <c r="J750" s="8" t="str">
        <f t="shared" si="61"/>
        <v/>
      </c>
      <c r="K750" s="8" t="str">
        <f t="shared" si="62"/>
        <v/>
      </c>
    </row>
    <row r="751" spans="10:11">
      <c r="J751" s="8" t="str">
        <f t="shared" si="61"/>
        <v/>
      </c>
      <c r="K751" s="8" t="str">
        <f t="shared" si="62"/>
        <v/>
      </c>
    </row>
    <row r="752" spans="10:11">
      <c r="J752" s="8" t="str">
        <f t="shared" si="61"/>
        <v/>
      </c>
      <c r="K752" s="8" t="str">
        <f t="shared" si="62"/>
        <v/>
      </c>
    </row>
    <row r="753" spans="10:11">
      <c r="J753" s="8" t="str">
        <f t="shared" si="61"/>
        <v/>
      </c>
      <c r="K753" s="8" t="str">
        <f t="shared" si="62"/>
        <v/>
      </c>
    </row>
    <row r="754" spans="10:11">
      <c r="J754" s="8" t="str">
        <f t="shared" si="61"/>
        <v/>
      </c>
      <c r="K754" s="8" t="str">
        <f t="shared" si="62"/>
        <v/>
      </c>
    </row>
    <row r="755" spans="10:11">
      <c r="J755" s="8" t="str">
        <f t="shared" si="61"/>
        <v/>
      </c>
      <c r="K755" s="8" t="str">
        <f t="shared" si="62"/>
        <v/>
      </c>
    </row>
    <row r="756" spans="10:11">
      <c r="J756" s="8" t="str">
        <f t="shared" si="61"/>
        <v/>
      </c>
      <c r="K756" s="8" t="str">
        <f t="shared" si="62"/>
        <v/>
      </c>
    </row>
    <row r="757" spans="10:11">
      <c r="J757" s="8" t="str">
        <f t="shared" si="61"/>
        <v/>
      </c>
      <c r="K757" s="8" t="str">
        <f t="shared" si="62"/>
        <v/>
      </c>
    </row>
    <row r="758" spans="10:11">
      <c r="J758" s="8" t="str">
        <f t="shared" si="61"/>
        <v/>
      </c>
      <c r="K758" s="8" t="str">
        <f t="shared" si="62"/>
        <v/>
      </c>
    </row>
    <row r="759" spans="10:11">
      <c r="J759" s="8" t="str">
        <f t="shared" si="61"/>
        <v/>
      </c>
      <c r="K759" s="8" t="str">
        <f t="shared" si="62"/>
        <v/>
      </c>
    </row>
    <row r="760" spans="10:11">
      <c r="J760" s="8" t="str">
        <f t="shared" si="61"/>
        <v/>
      </c>
      <c r="K760" s="8" t="str">
        <f t="shared" si="62"/>
        <v/>
      </c>
    </row>
    <row r="761" spans="10:11">
      <c r="J761" s="8" t="str">
        <f t="shared" si="61"/>
        <v/>
      </c>
      <c r="K761" s="8" t="str">
        <f t="shared" si="62"/>
        <v/>
      </c>
    </row>
    <row r="762" spans="10:11">
      <c r="J762" s="8" t="str">
        <f t="shared" si="61"/>
        <v/>
      </c>
      <c r="K762" s="8" t="str">
        <f t="shared" si="62"/>
        <v/>
      </c>
    </row>
    <row r="763" spans="10:11">
      <c r="J763" s="8" t="str">
        <f t="shared" si="61"/>
        <v/>
      </c>
      <c r="K763" s="8" t="str">
        <f t="shared" si="62"/>
        <v/>
      </c>
    </row>
    <row r="764" spans="10:11">
      <c r="J764" s="8" t="str">
        <f t="shared" si="61"/>
        <v/>
      </c>
      <c r="K764" s="8" t="str">
        <f t="shared" si="62"/>
        <v/>
      </c>
    </row>
    <row r="765" spans="10:11">
      <c r="J765" s="8" t="str">
        <f t="shared" si="61"/>
        <v/>
      </c>
      <c r="K765" s="8" t="str">
        <f t="shared" si="62"/>
        <v/>
      </c>
    </row>
    <row r="766" spans="10:11">
      <c r="J766" s="8" t="str">
        <f t="shared" ref="J766:J829" si="63">IF(G766="","",ROUND((F766*$J$3)+(G766*$J$4),0))</f>
        <v/>
      </c>
      <c r="K766" s="8" t="str">
        <f t="shared" si="62"/>
        <v/>
      </c>
    </row>
    <row r="767" spans="10:11">
      <c r="J767" s="8" t="str">
        <f t="shared" si="63"/>
        <v/>
      </c>
      <c r="K767" s="8" t="str">
        <f t="shared" ref="K767:K830" si="64">IF(J767&lt;20.5,"",J767)</f>
        <v/>
      </c>
    </row>
    <row r="768" spans="10:11">
      <c r="J768" s="8" t="str">
        <f t="shared" si="63"/>
        <v/>
      </c>
      <c r="K768" s="8" t="str">
        <f t="shared" si="64"/>
        <v/>
      </c>
    </row>
    <row r="769" spans="10:11">
      <c r="J769" s="8" t="str">
        <f t="shared" si="63"/>
        <v/>
      </c>
      <c r="K769" s="8" t="str">
        <f t="shared" si="64"/>
        <v/>
      </c>
    </row>
    <row r="770" spans="10:11">
      <c r="J770" s="8" t="str">
        <f t="shared" si="63"/>
        <v/>
      </c>
      <c r="K770" s="8" t="str">
        <f t="shared" si="64"/>
        <v/>
      </c>
    </row>
    <row r="771" spans="10:11">
      <c r="J771" s="8" t="str">
        <f t="shared" si="63"/>
        <v/>
      </c>
      <c r="K771" s="8" t="str">
        <f t="shared" si="64"/>
        <v/>
      </c>
    </row>
    <row r="772" spans="10:11">
      <c r="J772" s="8" t="str">
        <f t="shared" si="63"/>
        <v/>
      </c>
      <c r="K772" s="8" t="str">
        <f t="shared" si="64"/>
        <v/>
      </c>
    </row>
    <row r="773" spans="10:11">
      <c r="J773" s="8" t="str">
        <f t="shared" si="63"/>
        <v/>
      </c>
      <c r="K773" s="8" t="str">
        <f t="shared" si="64"/>
        <v/>
      </c>
    </row>
    <row r="774" spans="10:11">
      <c r="J774" s="8" t="str">
        <f t="shared" si="63"/>
        <v/>
      </c>
      <c r="K774" s="8" t="str">
        <f t="shared" si="64"/>
        <v/>
      </c>
    </row>
    <row r="775" spans="10:11">
      <c r="J775" s="8" t="str">
        <f t="shared" si="63"/>
        <v/>
      </c>
      <c r="K775" s="8" t="str">
        <f t="shared" si="64"/>
        <v/>
      </c>
    </row>
    <row r="776" spans="10:11">
      <c r="J776" s="8" t="str">
        <f t="shared" si="63"/>
        <v/>
      </c>
      <c r="K776" s="8" t="str">
        <f t="shared" si="64"/>
        <v/>
      </c>
    </row>
    <row r="777" spans="10:11">
      <c r="J777" s="8" t="str">
        <f t="shared" si="63"/>
        <v/>
      </c>
      <c r="K777" s="8" t="str">
        <f t="shared" si="64"/>
        <v/>
      </c>
    </row>
    <row r="778" spans="10:11">
      <c r="J778" s="8" t="str">
        <f t="shared" si="63"/>
        <v/>
      </c>
      <c r="K778" s="8" t="str">
        <f t="shared" si="64"/>
        <v/>
      </c>
    </row>
    <row r="779" spans="10:11">
      <c r="J779" s="8" t="str">
        <f t="shared" si="63"/>
        <v/>
      </c>
      <c r="K779" s="8" t="str">
        <f t="shared" si="64"/>
        <v/>
      </c>
    </row>
    <row r="780" spans="10:11">
      <c r="J780" s="8" t="str">
        <f t="shared" si="63"/>
        <v/>
      </c>
      <c r="K780" s="8" t="str">
        <f t="shared" si="64"/>
        <v/>
      </c>
    </row>
    <row r="781" spans="10:11">
      <c r="J781" s="8" t="str">
        <f t="shared" si="63"/>
        <v/>
      </c>
      <c r="K781" s="8" t="str">
        <f t="shared" si="64"/>
        <v/>
      </c>
    </row>
    <row r="782" spans="10:11">
      <c r="J782" s="8" t="str">
        <f t="shared" si="63"/>
        <v/>
      </c>
      <c r="K782" s="8" t="str">
        <f t="shared" si="64"/>
        <v/>
      </c>
    </row>
    <row r="783" spans="10:11">
      <c r="J783" s="8" t="str">
        <f t="shared" si="63"/>
        <v/>
      </c>
      <c r="K783" s="8" t="str">
        <f t="shared" si="64"/>
        <v/>
      </c>
    </row>
    <row r="784" spans="10:11">
      <c r="J784" s="8" t="str">
        <f t="shared" si="63"/>
        <v/>
      </c>
      <c r="K784" s="8" t="str">
        <f t="shared" si="64"/>
        <v/>
      </c>
    </row>
    <row r="785" spans="10:11">
      <c r="J785" s="8" t="str">
        <f t="shared" si="63"/>
        <v/>
      </c>
      <c r="K785" s="8" t="str">
        <f t="shared" si="64"/>
        <v/>
      </c>
    </row>
    <row r="786" spans="10:11">
      <c r="J786" s="8" t="str">
        <f t="shared" si="63"/>
        <v/>
      </c>
      <c r="K786" s="8" t="str">
        <f t="shared" si="64"/>
        <v/>
      </c>
    </row>
    <row r="787" spans="10:11">
      <c r="J787" s="8" t="str">
        <f t="shared" si="63"/>
        <v/>
      </c>
      <c r="K787" s="8" t="str">
        <f t="shared" si="64"/>
        <v/>
      </c>
    </row>
    <row r="788" spans="10:11">
      <c r="J788" s="8" t="str">
        <f t="shared" si="63"/>
        <v/>
      </c>
      <c r="K788" s="8" t="str">
        <f t="shared" si="64"/>
        <v/>
      </c>
    </row>
    <row r="789" spans="10:11">
      <c r="J789" s="8" t="str">
        <f t="shared" si="63"/>
        <v/>
      </c>
      <c r="K789" s="8" t="str">
        <f t="shared" si="64"/>
        <v/>
      </c>
    </row>
    <row r="790" spans="10:11">
      <c r="J790" s="8" t="str">
        <f t="shared" si="63"/>
        <v/>
      </c>
      <c r="K790" s="8" t="str">
        <f t="shared" si="64"/>
        <v/>
      </c>
    </row>
    <row r="791" spans="10:11">
      <c r="J791" s="8" t="str">
        <f t="shared" si="63"/>
        <v/>
      </c>
      <c r="K791" s="8" t="str">
        <f t="shared" si="64"/>
        <v/>
      </c>
    </row>
    <row r="792" spans="10:11">
      <c r="J792" s="8" t="str">
        <f t="shared" si="63"/>
        <v/>
      </c>
      <c r="K792" s="8" t="str">
        <f t="shared" si="64"/>
        <v/>
      </c>
    </row>
    <row r="793" spans="10:11">
      <c r="J793" s="8" t="str">
        <f t="shared" si="63"/>
        <v/>
      </c>
      <c r="K793" s="8" t="str">
        <f t="shared" si="64"/>
        <v/>
      </c>
    </row>
    <row r="794" spans="10:11">
      <c r="J794" s="8" t="str">
        <f t="shared" si="63"/>
        <v/>
      </c>
      <c r="K794" s="8" t="str">
        <f t="shared" si="64"/>
        <v/>
      </c>
    </row>
    <row r="795" spans="10:11">
      <c r="J795" s="8" t="str">
        <f t="shared" si="63"/>
        <v/>
      </c>
      <c r="K795" s="8" t="str">
        <f t="shared" si="64"/>
        <v/>
      </c>
    </row>
    <row r="796" spans="10:11">
      <c r="J796" s="8" t="str">
        <f t="shared" si="63"/>
        <v/>
      </c>
      <c r="K796" s="8" t="str">
        <f t="shared" si="64"/>
        <v/>
      </c>
    </row>
    <row r="797" spans="10:11">
      <c r="J797" s="8" t="str">
        <f t="shared" si="63"/>
        <v/>
      </c>
      <c r="K797" s="8" t="str">
        <f t="shared" si="64"/>
        <v/>
      </c>
    </row>
    <row r="798" spans="10:11">
      <c r="J798" s="8" t="str">
        <f t="shared" si="63"/>
        <v/>
      </c>
      <c r="K798" s="8" t="str">
        <f t="shared" si="64"/>
        <v/>
      </c>
    </row>
    <row r="799" spans="10:11">
      <c r="J799" s="8" t="str">
        <f t="shared" si="63"/>
        <v/>
      </c>
      <c r="K799" s="8" t="str">
        <f t="shared" si="64"/>
        <v/>
      </c>
    </row>
    <row r="800" spans="10:11">
      <c r="J800" s="8" t="str">
        <f t="shared" si="63"/>
        <v/>
      </c>
      <c r="K800" s="8" t="str">
        <f t="shared" si="64"/>
        <v/>
      </c>
    </row>
    <row r="801" spans="10:11">
      <c r="J801" s="8" t="str">
        <f t="shared" si="63"/>
        <v/>
      </c>
      <c r="K801" s="8" t="str">
        <f t="shared" si="64"/>
        <v/>
      </c>
    </row>
    <row r="802" spans="10:11">
      <c r="J802" s="8" t="str">
        <f t="shared" si="63"/>
        <v/>
      </c>
      <c r="K802" s="8" t="str">
        <f t="shared" si="64"/>
        <v/>
      </c>
    </row>
    <row r="803" spans="10:11">
      <c r="J803" s="8" t="str">
        <f t="shared" si="63"/>
        <v/>
      </c>
      <c r="K803" s="8" t="str">
        <f t="shared" si="64"/>
        <v/>
      </c>
    </row>
    <row r="804" spans="10:11">
      <c r="J804" s="8" t="str">
        <f t="shared" si="63"/>
        <v/>
      </c>
      <c r="K804" s="8" t="str">
        <f t="shared" si="64"/>
        <v/>
      </c>
    </row>
    <row r="805" spans="10:11">
      <c r="J805" s="8" t="str">
        <f t="shared" si="63"/>
        <v/>
      </c>
      <c r="K805" s="8" t="str">
        <f t="shared" si="64"/>
        <v/>
      </c>
    </row>
    <row r="806" spans="10:11">
      <c r="J806" s="8" t="str">
        <f t="shared" si="63"/>
        <v/>
      </c>
      <c r="K806" s="8" t="str">
        <f t="shared" si="64"/>
        <v/>
      </c>
    </row>
    <row r="807" spans="10:11">
      <c r="J807" s="8" t="str">
        <f t="shared" si="63"/>
        <v/>
      </c>
      <c r="K807" s="8" t="str">
        <f t="shared" si="64"/>
        <v/>
      </c>
    </row>
    <row r="808" spans="10:11">
      <c r="J808" s="8" t="str">
        <f t="shared" si="63"/>
        <v/>
      </c>
      <c r="K808" s="8" t="str">
        <f t="shared" si="64"/>
        <v/>
      </c>
    </row>
    <row r="809" spans="10:11">
      <c r="J809" s="8" t="str">
        <f t="shared" si="63"/>
        <v/>
      </c>
      <c r="K809" s="8" t="str">
        <f t="shared" si="64"/>
        <v/>
      </c>
    </row>
    <row r="810" spans="10:11">
      <c r="J810" s="8" t="str">
        <f t="shared" si="63"/>
        <v/>
      </c>
      <c r="K810" s="8" t="str">
        <f t="shared" si="64"/>
        <v/>
      </c>
    </row>
    <row r="811" spans="10:11">
      <c r="J811" s="8" t="str">
        <f t="shared" si="63"/>
        <v/>
      </c>
      <c r="K811" s="8" t="str">
        <f t="shared" si="64"/>
        <v/>
      </c>
    </row>
    <row r="812" spans="10:11">
      <c r="J812" s="8" t="str">
        <f t="shared" si="63"/>
        <v/>
      </c>
      <c r="K812" s="8" t="str">
        <f t="shared" si="64"/>
        <v/>
      </c>
    </row>
    <row r="813" spans="10:11">
      <c r="J813" s="8" t="str">
        <f t="shared" si="63"/>
        <v/>
      </c>
      <c r="K813" s="8" t="str">
        <f t="shared" si="64"/>
        <v/>
      </c>
    </row>
    <row r="814" spans="10:11">
      <c r="J814" s="8" t="str">
        <f t="shared" si="63"/>
        <v/>
      </c>
      <c r="K814" s="8" t="str">
        <f t="shared" si="64"/>
        <v/>
      </c>
    </row>
    <row r="815" spans="10:11">
      <c r="J815" s="8" t="str">
        <f t="shared" si="63"/>
        <v/>
      </c>
      <c r="K815" s="8" t="str">
        <f t="shared" si="64"/>
        <v/>
      </c>
    </row>
    <row r="816" spans="10:11">
      <c r="J816" s="8" t="str">
        <f t="shared" si="63"/>
        <v/>
      </c>
      <c r="K816" s="8" t="str">
        <f t="shared" si="64"/>
        <v/>
      </c>
    </row>
    <row r="817" spans="10:11">
      <c r="J817" s="8" t="str">
        <f t="shared" si="63"/>
        <v/>
      </c>
      <c r="K817" s="8" t="str">
        <f t="shared" si="64"/>
        <v/>
      </c>
    </row>
    <row r="818" spans="10:11">
      <c r="J818" s="8" t="str">
        <f t="shared" si="63"/>
        <v/>
      </c>
      <c r="K818" s="8" t="str">
        <f t="shared" si="64"/>
        <v/>
      </c>
    </row>
    <row r="819" spans="10:11">
      <c r="J819" s="8" t="str">
        <f t="shared" si="63"/>
        <v/>
      </c>
      <c r="K819" s="8" t="str">
        <f t="shared" si="64"/>
        <v/>
      </c>
    </row>
    <row r="820" spans="10:11">
      <c r="J820" s="8" t="str">
        <f t="shared" si="63"/>
        <v/>
      </c>
      <c r="K820" s="8" t="str">
        <f t="shared" si="64"/>
        <v/>
      </c>
    </row>
    <row r="821" spans="10:11">
      <c r="J821" s="8" t="str">
        <f t="shared" si="63"/>
        <v/>
      </c>
      <c r="K821" s="8" t="str">
        <f t="shared" si="64"/>
        <v/>
      </c>
    </row>
    <row r="822" spans="10:11">
      <c r="J822" s="8" t="str">
        <f t="shared" si="63"/>
        <v/>
      </c>
      <c r="K822" s="8" t="str">
        <f t="shared" si="64"/>
        <v/>
      </c>
    </row>
    <row r="823" spans="10:11">
      <c r="J823" s="8" t="str">
        <f t="shared" si="63"/>
        <v/>
      </c>
      <c r="K823" s="8" t="str">
        <f t="shared" si="64"/>
        <v/>
      </c>
    </row>
    <row r="824" spans="10:11">
      <c r="J824" s="8" t="str">
        <f t="shared" si="63"/>
        <v/>
      </c>
      <c r="K824" s="8" t="str">
        <f t="shared" si="64"/>
        <v/>
      </c>
    </row>
    <row r="825" spans="10:11">
      <c r="J825" s="8" t="str">
        <f t="shared" si="63"/>
        <v/>
      </c>
      <c r="K825" s="8" t="str">
        <f t="shared" si="64"/>
        <v/>
      </c>
    </row>
    <row r="826" spans="10:11">
      <c r="J826" s="8" t="str">
        <f t="shared" si="63"/>
        <v/>
      </c>
      <c r="K826" s="8" t="str">
        <f t="shared" si="64"/>
        <v/>
      </c>
    </row>
    <row r="827" spans="10:11">
      <c r="J827" s="8" t="str">
        <f t="shared" si="63"/>
        <v/>
      </c>
      <c r="K827" s="8" t="str">
        <f t="shared" si="64"/>
        <v/>
      </c>
    </row>
    <row r="828" spans="10:11">
      <c r="J828" s="8" t="str">
        <f t="shared" si="63"/>
        <v/>
      </c>
      <c r="K828" s="8" t="str">
        <f t="shared" si="64"/>
        <v/>
      </c>
    </row>
    <row r="829" spans="10:11">
      <c r="J829" s="8" t="str">
        <f t="shared" si="63"/>
        <v/>
      </c>
      <c r="K829" s="8" t="str">
        <f t="shared" si="64"/>
        <v/>
      </c>
    </row>
    <row r="830" spans="10:11">
      <c r="J830" s="8" t="str">
        <f t="shared" ref="J830:J893" si="65">IF(G830="","",ROUND((F830*$J$3)+(G830*$J$4),0))</f>
        <v/>
      </c>
      <c r="K830" s="8" t="str">
        <f t="shared" si="64"/>
        <v/>
      </c>
    </row>
    <row r="831" spans="10:11">
      <c r="J831" s="8" t="str">
        <f t="shared" si="65"/>
        <v/>
      </c>
      <c r="K831" s="8" t="str">
        <f t="shared" ref="K831:K894" si="66">IF(J831&lt;20.5,"",J831)</f>
        <v/>
      </c>
    </row>
    <row r="832" spans="10:11">
      <c r="J832" s="8" t="str">
        <f t="shared" si="65"/>
        <v/>
      </c>
      <c r="K832" s="8" t="str">
        <f t="shared" si="66"/>
        <v/>
      </c>
    </row>
    <row r="833" spans="10:11">
      <c r="J833" s="8" t="str">
        <f t="shared" si="65"/>
        <v/>
      </c>
      <c r="K833" s="8" t="str">
        <f t="shared" si="66"/>
        <v/>
      </c>
    </row>
    <row r="834" spans="10:11">
      <c r="J834" s="8" t="str">
        <f t="shared" si="65"/>
        <v/>
      </c>
      <c r="K834" s="8" t="str">
        <f t="shared" si="66"/>
        <v/>
      </c>
    </row>
    <row r="835" spans="10:11">
      <c r="J835" s="8" t="str">
        <f t="shared" si="65"/>
        <v/>
      </c>
      <c r="K835" s="8" t="str">
        <f t="shared" si="66"/>
        <v/>
      </c>
    </row>
    <row r="836" spans="10:11">
      <c r="J836" s="8" t="str">
        <f t="shared" si="65"/>
        <v/>
      </c>
      <c r="K836" s="8" t="str">
        <f t="shared" si="66"/>
        <v/>
      </c>
    </row>
    <row r="837" spans="10:11">
      <c r="J837" s="8" t="str">
        <f t="shared" si="65"/>
        <v/>
      </c>
      <c r="K837" s="8" t="str">
        <f t="shared" si="66"/>
        <v/>
      </c>
    </row>
    <row r="838" spans="10:11">
      <c r="J838" s="8" t="str">
        <f t="shared" si="65"/>
        <v/>
      </c>
      <c r="K838" s="8" t="str">
        <f t="shared" si="66"/>
        <v/>
      </c>
    </row>
    <row r="839" spans="10:11">
      <c r="J839" s="8" t="str">
        <f t="shared" si="65"/>
        <v/>
      </c>
      <c r="K839" s="8" t="str">
        <f t="shared" si="66"/>
        <v/>
      </c>
    </row>
    <row r="840" spans="10:11">
      <c r="J840" s="8" t="str">
        <f t="shared" si="65"/>
        <v/>
      </c>
      <c r="K840" s="8" t="str">
        <f t="shared" si="66"/>
        <v/>
      </c>
    </row>
    <row r="841" spans="10:11">
      <c r="J841" s="8" t="str">
        <f t="shared" si="65"/>
        <v/>
      </c>
      <c r="K841" s="8" t="str">
        <f t="shared" si="66"/>
        <v/>
      </c>
    </row>
    <row r="842" spans="10:11">
      <c r="J842" s="8" t="str">
        <f t="shared" si="65"/>
        <v/>
      </c>
      <c r="K842" s="8" t="str">
        <f t="shared" si="66"/>
        <v/>
      </c>
    </row>
    <row r="843" spans="10:11">
      <c r="J843" s="8" t="str">
        <f t="shared" si="65"/>
        <v/>
      </c>
      <c r="K843" s="8" t="str">
        <f t="shared" si="66"/>
        <v/>
      </c>
    </row>
    <row r="844" spans="10:11">
      <c r="J844" s="8" t="str">
        <f t="shared" si="65"/>
        <v/>
      </c>
      <c r="K844" s="8" t="str">
        <f t="shared" si="66"/>
        <v/>
      </c>
    </row>
    <row r="845" spans="10:11">
      <c r="J845" s="8" t="str">
        <f t="shared" si="65"/>
        <v/>
      </c>
      <c r="K845" s="8" t="str">
        <f t="shared" si="66"/>
        <v/>
      </c>
    </row>
    <row r="846" spans="10:11">
      <c r="J846" s="8" t="str">
        <f t="shared" si="65"/>
        <v/>
      </c>
      <c r="K846" s="8" t="str">
        <f t="shared" si="66"/>
        <v/>
      </c>
    </row>
    <row r="847" spans="10:11">
      <c r="J847" s="8" t="str">
        <f t="shared" si="65"/>
        <v/>
      </c>
      <c r="K847" s="8" t="str">
        <f t="shared" si="66"/>
        <v/>
      </c>
    </row>
    <row r="848" spans="10:11">
      <c r="J848" s="8" t="str">
        <f t="shared" si="65"/>
        <v/>
      </c>
      <c r="K848" s="8" t="str">
        <f t="shared" si="66"/>
        <v/>
      </c>
    </row>
    <row r="849" spans="10:11">
      <c r="J849" s="8" t="str">
        <f t="shared" si="65"/>
        <v/>
      </c>
      <c r="K849" s="8" t="str">
        <f t="shared" si="66"/>
        <v/>
      </c>
    </row>
    <row r="850" spans="10:11">
      <c r="J850" s="8" t="str">
        <f t="shared" si="65"/>
        <v/>
      </c>
      <c r="K850" s="8" t="str">
        <f t="shared" si="66"/>
        <v/>
      </c>
    </row>
    <row r="851" spans="10:11">
      <c r="J851" s="8" t="str">
        <f t="shared" si="65"/>
        <v/>
      </c>
      <c r="K851" s="8" t="str">
        <f t="shared" si="66"/>
        <v/>
      </c>
    </row>
    <row r="852" spans="10:11">
      <c r="J852" s="8" t="str">
        <f t="shared" si="65"/>
        <v/>
      </c>
      <c r="K852" s="8" t="str">
        <f t="shared" si="66"/>
        <v/>
      </c>
    </row>
    <row r="853" spans="10:11">
      <c r="J853" s="8" t="str">
        <f t="shared" si="65"/>
        <v/>
      </c>
      <c r="K853" s="8" t="str">
        <f t="shared" si="66"/>
        <v/>
      </c>
    </row>
    <row r="854" spans="10:11">
      <c r="J854" s="8" t="str">
        <f t="shared" si="65"/>
        <v/>
      </c>
      <c r="K854" s="8" t="str">
        <f t="shared" si="66"/>
        <v/>
      </c>
    </row>
    <row r="855" spans="10:11">
      <c r="J855" s="8" t="str">
        <f t="shared" si="65"/>
        <v/>
      </c>
      <c r="K855" s="8" t="str">
        <f t="shared" si="66"/>
        <v/>
      </c>
    </row>
    <row r="856" spans="10:11">
      <c r="J856" s="8" t="str">
        <f t="shared" si="65"/>
        <v/>
      </c>
      <c r="K856" s="8" t="str">
        <f t="shared" si="66"/>
        <v/>
      </c>
    </row>
    <row r="857" spans="10:11">
      <c r="J857" s="8" t="str">
        <f t="shared" si="65"/>
        <v/>
      </c>
      <c r="K857" s="8" t="str">
        <f t="shared" si="66"/>
        <v/>
      </c>
    </row>
    <row r="858" spans="10:11">
      <c r="J858" s="8" t="str">
        <f t="shared" si="65"/>
        <v/>
      </c>
      <c r="K858" s="8" t="str">
        <f t="shared" si="66"/>
        <v/>
      </c>
    </row>
    <row r="859" spans="10:11">
      <c r="J859" s="8" t="str">
        <f t="shared" si="65"/>
        <v/>
      </c>
      <c r="K859" s="8" t="str">
        <f t="shared" si="66"/>
        <v/>
      </c>
    </row>
    <row r="860" spans="10:11">
      <c r="J860" s="8" t="str">
        <f t="shared" si="65"/>
        <v/>
      </c>
      <c r="K860" s="8" t="str">
        <f t="shared" si="66"/>
        <v/>
      </c>
    </row>
    <row r="861" spans="10:11">
      <c r="J861" s="8" t="str">
        <f t="shared" si="65"/>
        <v/>
      </c>
      <c r="K861" s="8" t="str">
        <f t="shared" si="66"/>
        <v/>
      </c>
    </row>
    <row r="862" spans="10:11">
      <c r="J862" s="8" t="str">
        <f t="shared" si="65"/>
        <v/>
      </c>
      <c r="K862" s="8" t="str">
        <f t="shared" si="66"/>
        <v/>
      </c>
    </row>
    <row r="863" spans="10:11">
      <c r="J863" s="8" t="str">
        <f t="shared" si="65"/>
        <v/>
      </c>
      <c r="K863" s="8" t="str">
        <f t="shared" si="66"/>
        <v/>
      </c>
    </row>
    <row r="864" spans="10:11">
      <c r="J864" s="8" t="str">
        <f t="shared" si="65"/>
        <v/>
      </c>
      <c r="K864" s="8" t="str">
        <f t="shared" si="66"/>
        <v/>
      </c>
    </row>
    <row r="865" spans="10:11">
      <c r="J865" s="8" t="str">
        <f t="shared" si="65"/>
        <v/>
      </c>
      <c r="K865" s="8" t="str">
        <f t="shared" si="66"/>
        <v/>
      </c>
    </row>
    <row r="866" spans="10:11">
      <c r="J866" s="8" t="str">
        <f t="shared" si="65"/>
        <v/>
      </c>
      <c r="K866" s="8" t="str">
        <f t="shared" si="66"/>
        <v/>
      </c>
    </row>
    <row r="867" spans="10:11">
      <c r="J867" s="8" t="str">
        <f t="shared" si="65"/>
        <v/>
      </c>
      <c r="K867" s="8" t="str">
        <f t="shared" si="66"/>
        <v/>
      </c>
    </row>
    <row r="868" spans="10:11">
      <c r="J868" s="8" t="str">
        <f t="shared" si="65"/>
        <v/>
      </c>
      <c r="K868" s="8" t="str">
        <f t="shared" si="66"/>
        <v/>
      </c>
    </row>
    <row r="869" spans="10:11">
      <c r="J869" s="8" t="str">
        <f t="shared" si="65"/>
        <v/>
      </c>
      <c r="K869" s="8" t="str">
        <f t="shared" si="66"/>
        <v/>
      </c>
    </row>
    <row r="870" spans="10:11">
      <c r="J870" s="8" t="str">
        <f t="shared" si="65"/>
        <v/>
      </c>
      <c r="K870" s="8" t="str">
        <f t="shared" si="66"/>
        <v/>
      </c>
    </row>
    <row r="871" spans="10:11">
      <c r="J871" s="8" t="str">
        <f t="shared" si="65"/>
        <v/>
      </c>
      <c r="K871" s="8" t="str">
        <f t="shared" si="66"/>
        <v/>
      </c>
    </row>
    <row r="872" spans="10:11">
      <c r="J872" s="8" t="str">
        <f t="shared" si="65"/>
        <v/>
      </c>
      <c r="K872" s="8" t="str">
        <f t="shared" si="66"/>
        <v/>
      </c>
    </row>
    <row r="873" spans="10:11">
      <c r="J873" s="8" t="str">
        <f t="shared" si="65"/>
        <v/>
      </c>
      <c r="K873" s="8" t="str">
        <f t="shared" si="66"/>
        <v/>
      </c>
    </row>
    <row r="874" spans="10:11">
      <c r="J874" s="8" t="str">
        <f t="shared" si="65"/>
        <v/>
      </c>
      <c r="K874" s="8" t="str">
        <f t="shared" si="66"/>
        <v/>
      </c>
    </row>
    <row r="875" spans="10:11">
      <c r="J875" s="8" t="str">
        <f t="shared" si="65"/>
        <v/>
      </c>
      <c r="K875" s="8" t="str">
        <f t="shared" si="66"/>
        <v/>
      </c>
    </row>
    <row r="876" spans="10:11">
      <c r="J876" s="8" t="str">
        <f t="shared" si="65"/>
        <v/>
      </c>
      <c r="K876" s="8" t="str">
        <f t="shared" si="66"/>
        <v/>
      </c>
    </row>
    <row r="877" spans="10:11">
      <c r="J877" s="8" t="str">
        <f t="shared" si="65"/>
        <v/>
      </c>
      <c r="K877" s="8" t="str">
        <f t="shared" si="66"/>
        <v/>
      </c>
    </row>
    <row r="878" spans="10:11">
      <c r="J878" s="8" t="str">
        <f t="shared" si="65"/>
        <v/>
      </c>
      <c r="K878" s="8" t="str">
        <f t="shared" si="66"/>
        <v/>
      </c>
    </row>
    <row r="879" spans="10:11">
      <c r="J879" s="8" t="str">
        <f t="shared" si="65"/>
        <v/>
      </c>
      <c r="K879" s="8" t="str">
        <f t="shared" si="66"/>
        <v/>
      </c>
    </row>
    <row r="880" spans="10:11">
      <c r="J880" s="8" t="str">
        <f t="shared" si="65"/>
        <v/>
      </c>
      <c r="K880" s="8" t="str">
        <f t="shared" si="66"/>
        <v/>
      </c>
    </row>
    <row r="881" spans="10:11">
      <c r="J881" s="8" t="str">
        <f t="shared" si="65"/>
        <v/>
      </c>
      <c r="K881" s="8" t="str">
        <f t="shared" si="66"/>
        <v/>
      </c>
    </row>
    <row r="882" spans="10:11">
      <c r="J882" s="8" t="str">
        <f t="shared" si="65"/>
        <v/>
      </c>
      <c r="K882" s="8" t="str">
        <f t="shared" si="66"/>
        <v/>
      </c>
    </row>
    <row r="883" spans="10:11">
      <c r="J883" s="8" t="str">
        <f t="shared" si="65"/>
        <v/>
      </c>
      <c r="K883" s="8" t="str">
        <f t="shared" si="66"/>
        <v/>
      </c>
    </row>
    <row r="884" spans="10:11">
      <c r="J884" s="8" t="str">
        <f t="shared" si="65"/>
        <v/>
      </c>
      <c r="K884" s="8" t="str">
        <f t="shared" si="66"/>
        <v/>
      </c>
    </row>
    <row r="885" spans="10:11">
      <c r="J885" s="8" t="str">
        <f t="shared" si="65"/>
        <v/>
      </c>
      <c r="K885" s="8" t="str">
        <f t="shared" si="66"/>
        <v/>
      </c>
    </row>
    <row r="886" spans="10:11">
      <c r="J886" s="8" t="str">
        <f t="shared" si="65"/>
        <v/>
      </c>
      <c r="K886" s="8" t="str">
        <f t="shared" si="66"/>
        <v/>
      </c>
    </row>
    <row r="887" spans="10:11">
      <c r="J887" s="8" t="str">
        <f t="shared" si="65"/>
        <v/>
      </c>
      <c r="K887" s="8" t="str">
        <f t="shared" si="66"/>
        <v/>
      </c>
    </row>
    <row r="888" spans="10:11">
      <c r="J888" s="8" t="str">
        <f t="shared" si="65"/>
        <v/>
      </c>
      <c r="K888" s="8" t="str">
        <f t="shared" si="66"/>
        <v/>
      </c>
    </row>
    <row r="889" spans="10:11">
      <c r="J889" s="8" t="str">
        <f t="shared" si="65"/>
        <v/>
      </c>
      <c r="K889" s="8" t="str">
        <f t="shared" si="66"/>
        <v/>
      </c>
    </row>
    <row r="890" spans="10:11">
      <c r="J890" s="8" t="str">
        <f t="shared" si="65"/>
        <v/>
      </c>
      <c r="K890" s="8" t="str">
        <f t="shared" si="66"/>
        <v/>
      </c>
    </row>
    <row r="891" spans="10:11">
      <c r="J891" s="8" t="str">
        <f t="shared" si="65"/>
        <v/>
      </c>
      <c r="K891" s="8" t="str">
        <f t="shared" si="66"/>
        <v/>
      </c>
    </row>
    <row r="892" spans="10:11">
      <c r="J892" s="8" t="str">
        <f t="shared" si="65"/>
        <v/>
      </c>
      <c r="K892" s="8" t="str">
        <f t="shared" si="66"/>
        <v/>
      </c>
    </row>
    <row r="893" spans="10:11">
      <c r="J893" s="8" t="str">
        <f t="shared" si="65"/>
        <v/>
      </c>
      <c r="K893" s="8" t="str">
        <f t="shared" si="66"/>
        <v/>
      </c>
    </row>
    <row r="894" spans="10:11">
      <c r="J894" s="8" t="str">
        <f t="shared" ref="J894:J957" si="67">IF(G894="","",ROUND((F894*$J$3)+(G894*$J$4),0))</f>
        <v/>
      </c>
      <c r="K894" s="8" t="str">
        <f t="shared" si="66"/>
        <v/>
      </c>
    </row>
    <row r="895" spans="10:11">
      <c r="J895" s="8" t="str">
        <f t="shared" si="67"/>
        <v/>
      </c>
      <c r="K895" s="8" t="str">
        <f t="shared" ref="K895:K958" si="68">IF(J895&lt;20.5,"",J895)</f>
        <v/>
      </c>
    </row>
    <row r="896" spans="10:11">
      <c r="J896" s="8" t="str">
        <f t="shared" si="67"/>
        <v/>
      </c>
      <c r="K896" s="8" t="str">
        <f t="shared" si="68"/>
        <v/>
      </c>
    </row>
    <row r="897" spans="10:11">
      <c r="J897" s="8" t="str">
        <f t="shared" si="67"/>
        <v/>
      </c>
      <c r="K897" s="8" t="str">
        <f t="shared" si="68"/>
        <v/>
      </c>
    </row>
    <row r="898" spans="10:11">
      <c r="J898" s="8" t="str">
        <f t="shared" si="67"/>
        <v/>
      </c>
      <c r="K898" s="8" t="str">
        <f t="shared" si="68"/>
        <v/>
      </c>
    </row>
    <row r="899" spans="10:11">
      <c r="J899" s="8" t="str">
        <f t="shared" si="67"/>
        <v/>
      </c>
      <c r="K899" s="8" t="str">
        <f t="shared" si="68"/>
        <v/>
      </c>
    </row>
    <row r="900" spans="10:11">
      <c r="J900" s="8" t="str">
        <f t="shared" si="67"/>
        <v/>
      </c>
      <c r="K900" s="8" t="str">
        <f t="shared" si="68"/>
        <v/>
      </c>
    </row>
    <row r="901" spans="10:11">
      <c r="J901" s="8" t="str">
        <f t="shared" si="67"/>
        <v/>
      </c>
      <c r="K901" s="8" t="str">
        <f t="shared" si="68"/>
        <v/>
      </c>
    </row>
    <row r="902" spans="10:11">
      <c r="J902" s="8" t="str">
        <f t="shared" si="67"/>
        <v/>
      </c>
      <c r="K902" s="8" t="str">
        <f t="shared" si="68"/>
        <v/>
      </c>
    </row>
    <row r="903" spans="10:11">
      <c r="J903" s="8" t="str">
        <f t="shared" si="67"/>
        <v/>
      </c>
      <c r="K903" s="8" t="str">
        <f t="shared" si="68"/>
        <v/>
      </c>
    </row>
    <row r="904" spans="10:11">
      <c r="J904" s="8" t="str">
        <f t="shared" si="67"/>
        <v/>
      </c>
      <c r="K904" s="8" t="str">
        <f t="shared" si="68"/>
        <v/>
      </c>
    </row>
    <row r="905" spans="10:11">
      <c r="J905" s="8" t="str">
        <f t="shared" si="67"/>
        <v/>
      </c>
      <c r="K905" s="8" t="str">
        <f t="shared" si="68"/>
        <v/>
      </c>
    </row>
    <row r="906" spans="10:11">
      <c r="J906" s="8" t="str">
        <f t="shared" si="67"/>
        <v/>
      </c>
      <c r="K906" s="8" t="str">
        <f t="shared" si="68"/>
        <v/>
      </c>
    </row>
    <row r="907" spans="10:11">
      <c r="J907" s="8" t="str">
        <f t="shared" si="67"/>
        <v/>
      </c>
      <c r="K907" s="8" t="str">
        <f t="shared" si="68"/>
        <v/>
      </c>
    </row>
    <row r="908" spans="10:11">
      <c r="J908" s="8" t="str">
        <f t="shared" si="67"/>
        <v/>
      </c>
      <c r="K908" s="8" t="str">
        <f t="shared" si="68"/>
        <v/>
      </c>
    </row>
    <row r="909" spans="10:11">
      <c r="J909" s="8" t="str">
        <f t="shared" si="67"/>
        <v/>
      </c>
      <c r="K909" s="8" t="str">
        <f t="shared" si="68"/>
        <v/>
      </c>
    </row>
    <row r="910" spans="10:11">
      <c r="J910" s="8" t="str">
        <f t="shared" si="67"/>
        <v/>
      </c>
      <c r="K910" s="8" t="str">
        <f t="shared" si="68"/>
        <v/>
      </c>
    </row>
    <row r="911" spans="10:11">
      <c r="J911" s="8" t="str">
        <f t="shared" si="67"/>
        <v/>
      </c>
      <c r="K911" s="8" t="str">
        <f t="shared" si="68"/>
        <v/>
      </c>
    </row>
    <row r="912" spans="10:11">
      <c r="J912" s="8" t="str">
        <f t="shared" si="67"/>
        <v/>
      </c>
      <c r="K912" s="8" t="str">
        <f t="shared" si="68"/>
        <v/>
      </c>
    </row>
    <row r="913" spans="10:11">
      <c r="J913" s="8" t="str">
        <f t="shared" si="67"/>
        <v/>
      </c>
      <c r="K913" s="8" t="str">
        <f t="shared" si="68"/>
        <v/>
      </c>
    </row>
    <row r="914" spans="10:11">
      <c r="J914" s="8" t="str">
        <f t="shared" si="67"/>
        <v/>
      </c>
      <c r="K914" s="8" t="str">
        <f t="shared" si="68"/>
        <v/>
      </c>
    </row>
    <row r="915" spans="10:11">
      <c r="J915" s="8" t="str">
        <f t="shared" si="67"/>
        <v/>
      </c>
      <c r="K915" s="8" t="str">
        <f t="shared" si="68"/>
        <v/>
      </c>
    </row>
    <row r="916" spans="10:11">
      <c r="J916" s="8" t="str">
        <f t="shared" si="67"/>
        <v/>
      </c>
      <c r="K916" s="8" t="str">
        <f t="shared" si="68"/>
        <v/>
      </c>
    </row>
    <row r="917" spans="10:11">
      <c r="J917" s="8" t="str">
        <f t="shared" si="67"/>
        <v/>
      </c>
      <c r="K917" s="8" t="str">
        <f t="shared" si="68"/>
        <v/>
      </c>
    </row>
    <row r="918" spans="10:11">
      <c r="J918" s="8" t="str">
        <f t="shared" si="67"/>
        <v/>
      </c>
      <c r="K918" s="8" t="str">
        <f t="shared" si="68"/>
        <v/>
      </c>
    </row>
    <row r="919" spans="10:11">
      <c r="J919" s="8" t="str">
        <f t="shared" si="67"/>
        <v/>
      </c>
      <c r="K919" s="8" t="str">
        <f t="shared" si="68"/>
        <v/>
      </c>
    </row>
    <row r="920" spans="10:11">
      <c r="J920" s="8" t="str">
        <f t="shared" si="67"/>
        <v/>
      </c>
      <c r="K920" s="8" t="str">
        <f t="shared" si="68"/>
        <v/>
      </c>
    </row>
    <row r="921" spans="10:11">
      <c r="J921" s="8" t="str">
        <f t="shared" si="67"/>
        <v/>
      </c>
      <c r="K921" s="8" t="str">
        <f t="shared" si="68"/>
        <v/>
      </c>
    </row>
    <row r="922" spans="10:11">
      <c r="J922" s="8" t="str">
        <f t="shared" si="67"/>
        <v/>
      </c>
      <c r="K922" s="8" t="str">
        <f t="shared" si="68"/>
        <v/>
      </c>
    </row>
    <row r="923" spans="10:11">
      <c r="J923" s="8" t="str">
        <f t="shared" si="67"/>
        <v/>
      </c>
      <c r="K923" s="8" t="str">
        <f t="shared" si="68"/>
        <v/>
      </c>
    </row>
    <row r="924" spans="10:11">
      <c r="J924" s="8" t="str">
        <f t="shared" si="67"/>
        <v/>
      </c>
      <c r="K924" s="8" t="str">
        <f t="shared" si="68"/>
        <v/>
      </c>
    </row>
    <row r="925" spans="10:11">
      <c r="J925" s="8" t="str">
        <f t="shared" si="67"/>
        <v/>
      </c>
      <c r="K925" s="8" t="str">
        <f t="shared" si="68"/>
        <v/>
      </c>
    </row>
    <row r="926" spans="10:11">
      <c r="J926" s="8" t="str">
        <f t="shared" si="67"/>
        <v/>
      </c>
      <c r="K926" s="8" t="str">
        <f t="shared" si="68"/>
        <v/>
      </c>
    </row>
    <row r="927" spans="10:11">
      <c r="J927" s="8" t="str">
        <f t="shared" si="67"/>
        <v/>
      </c>
      <c r="K927" s="8" t="str">
        <f t="shared" si="68"/>
        <v/>
      </c>
    </row>
    <row r="928" spans="10:11">
      <c r="J928" s="8" t="str">
        <f t="shared" si="67"/>
        <v/>
      </c>
      <c r="K928" s="8" t="str">
        <f t="shared" si="68"/>
        <v/>
      </c>
    </row>
    <row r="929" spans="10:11">
      <c r="J929" s="8" t="str">
        <f t="shared" si="67"/>
        <v/>
      </c>
      <c r="K929" s="8" t="str">
        <f t="shared" si="68"/>
        <v/>
      </c>
    </row>
    <row r="930" spans="10:11">
      <c r="J930" s="8" t="str">
        <f t="shared" si="67"/>
        <v/>
      </c>
      <c r="K930" s="8" t="str">
        <f t="shared" si="68"/>
        <v/>
      </c>
    </row>
    <row r="931" spans="10:11">
      <c r="J931" s="8" t="str">
        <f t="shared" si="67"/>
        <v/>
      </c>
      <c r="K931" s="8" t="str">
        <f t="shared" si="68"/>
        <v/>
      </c>
    </row>
    <row r="932" spans="10:11">
      <c r="J932" s="8" t="str">
        <f t="shared" si="67"/>
        <v/>
      </c>
      <c r="K932" s="8" t="str">
        <f t="shared" si="68"/>
        <v/>
      </c>
    </row>
    <row r="933" spans="10:11">
      <c r="J933" s="8" t="str">
        <f t="shared" si="67"/>
        <v/>
      </c>
      <c r="K933" s="8" t="str">
        <f t="shared" si="68"/>
        <v/>
      </c>
    </row>
    <row r="934" spans="10:11">
      <c r="J934" s="8" t="str">
        <f t="shared" si="67"/>
        <v/>
      </c>
      <c r="K934" s="8" t="str">
        <f t="shared" si="68"/>
        <v/>
      </c>
    </row>
    <row r="935" spans="10:11">
      <c r="J935" s="8" t="str">
        <f t="shared" si="67"/>
        <v/>
      </c>
      <c r="K935" s="8" t="str">
        <f t="shared" si="68"/>
        <v/>
      </c>
    </row>
    <row r="936" spans="10:11">
      <c r="J936" s="8" t="str">
        <f t="shared" si="67"/>
        <v/>
      </c>
      <c r="K936" s="8" t="str">
        <f t="shared" si="68"/>
        <v/>
      </c>
    </row>
    <row r="937" spans="10:11">
      <c r="J937" s="8" t="str">
        <f t="shared" si="67"/>
        <v/>
      </c>
      <c r="K937" s="8" t="str">
        <f t="shared" si="68"/>
        <v/>
      </c>
    </row>
    <row r="938" spans="10:11">
      <c r="J938" s="8" t="str">
        <f t="shared" si="67"/>
        <v/>
      </c>
      <c r="K938" s="8" t="str">
        <f t="shared" si="68"/>
        <v/>
      </c>
    </row>
    <row r="939" spans="10:11">
      <c r="J939" s="8" t="str">
        <f t="shared" si="67"/>
        <v/>
      </c>
      <c r="K939" s="8" t="str">
        <f t="shared" si="68"/>
        <v/>
      </c>
    </row>
    <row r="940" spans="10:11">
      <c r="J940" s="8" t="str">
        <f t="shared" si="67"/>
        <v/>
      </c>
      <c r="K940" s="8" t="str">
        <f t="shared" si="68"/>
        <v/>
      </c>
    </row>
    <row r="941" spans="10:11">
      <c r="J941" s="8" t="str">
        <f t="shared" si="67"/>
        <v/>
      </c>
      <c r="K941" s="8" t="str">
        <f t="shared" si="68"/>
        <v/>
      </c>
    </row>
    <row r="942" spans="10:11">
      <c r="J942" s="8" t="str">
        <f t="shared" si="67"/>
        <v/>
      </c>
      <c r="K942" s="8" t="str">
        <f t="shared" si="68"/>
        <v/>
      </c>
    </row>
    <row r="943" spans="10:11">
      <c r="J943" s="8" t="str">
        <f t="shared" si="67"/>
        <v/>
      </c>
      <c r="K943" s="8" t="str">
        <f t="shared" si="68"/>
        <v/>
      </c>
    </row>
    <row r="944" spans="10:11">
      <c r="J944" s="8" t="str">
        <f t="shared" si="67"/>
        <v/>
      </c>
      <c r="K944" s="8" t="str">
        <f t="shared" si="68"/>
        <v/>
      </c>
    </row>
    <row r="945" spans="10:11">
      <c r="J945" s="8" t="str">
        <f t="shared" si="67"/>
        <v/>
      </c>
      <c r="K945" s="8" t="str">
        <f t="shared" si="68"/>
        <v/>
      </c>
    </row>
    <row r="946" spans="10:11">
      <c r="J946" s="8" t="str">
        <f t="shared" si="67"/>
        <v/>
      </c>
      <c r="K946" s="8" t="str">
        <f t="shared" si="68"/>
        <v/>
      </c>
    </row>
    <row r="947" spans="10:11">
      <c r="J947" s="8" t="str">
        <f t="shared" si="67"/>
        <v/>
      </c>
      <c r="K947" s="8" t="str">
        <f t="shared" si="68"/>
        <v/>
      </c>
    </row>
    <row r="948" spans="10:11">
      <c r="J948" s="8" t="str">
        <f t="shared" si="67"/>
        <v/>
      </c>
      <c r="K948" s="8" t="str">
        <f t="shared" si="68"/>
        <v/>
      </c>
    </row>
    <row r="949" spans="10:11">
      <c r="J949" s="8" t="str">
        <f t="shared" si="67"/>
        <v/>
      </c>
      <c r="K949" s="8" t="str">
        <f t="shared" si="68"/>
        <v/>
      </c>
    </row>
    <row r="950" spans="10:11">
      <c r="J950" s="8" t="str">
        <f t="shared" si="67"/>
        <v/>
      </c>
      <c r="K950" s="8" t="str">
        <f t="shared" si="68"/>
        <v/>
      </c>
    </row>
    <row r="951" spans="10:11">
      <c r="J951" s="8" t="str">
        <f t="shared" si="67"/>
        <v/>
      </c>
      <c r="K951" s="8" t="str">
        <f t="shared" si="68"/>
        <v/>
      </c>
    </row>
    <row r="952" spans="10:11">
      <c r="J952" s="8" t="str">
        <f t="shared" si="67"/>
        <v/>
      </c>
      <c r="K952" s="8" t="str">
        <f t="shared" si="68"/>
        <v/>
      </c>
    </row>
    <row r="953" spans="10:11">
      <c r="J953" s="8" t="str">
        <f t="shared" si="67"/>
        <v/>
      </c>
      <c r="K953" s="8" t="str">
        <f t="shared" si="68"/>
        <v/>
      </c>
    </row>
    <row r="954" spans="10:11">
      <c r="J954" s="8" t="str">
        <f t="shared" si="67"/>
        <v/>
      </c>
      <c r="K954" s="8" t="str">
        <f t="shared" si="68"/>
        <v/>
      </c>
    </row>
    <row r="955" spans="10:11">
      <c r="J955" s="8" t="str">
        <f t="shared" si="67"/>
        <v/>
      </c>
      <c r="K955" s="8" t="str">
        <f t="shared" si="68"/>
        <v/>
      </c>
    </row>
    <row r="956" spans="10:11">
      <c r="J956" s="8" t="str">
        <f t="shared" si="67"/>
        <v/>
      </c>
      <c r="K956" s="8" t="str">
        <f t="shared" si="68"/>
        <v/>
      </c>
    </row>
    <row r="957" spans="10:11">
      <c r="J957" s="8" t="str">
        <f t="shared" si="67"/>
        <v/>
      </c>
      <c r="K957" s="8" t="str">
        <f t="shared" si="68"/>
        <v/>
      </c>
    </row>
    <row r="958" spans="10:11">
      <c r="J958" s="8" t="str">
        <f t="shared" ref="J958:J1021" si="69">IF(G958="","",ROUND((F958*$J$3)+(G958*$J$4),0))</f>
        <v/>
      </c>
      <c r="K958" s="8" t="str">
        <f t="shared" si="68"/>
        <v/>
      </c>
    </row>
    <row r="959" spans="10:11">
      <c r="J959" s="8" t="str">
        <f t="shared" si="69"/>
        <v/>
      </c>
      <c r="K959" s="8" t="str">
        <f t="shared" ref="K959:K1022" si="70">IF(J959&lt;20.5,"",J959)</f>
        <v/>
      </c>
    </row>
    <row r="960" spans="10:11">
      <c r="J960" s="8" t="str">
        <f t="shared" si="69"/>
        <v/>
      </c>
      <c r="K960" s="8" t="str">
        <f t="shared" si="70"/>
        <v/>
      </c>
    </row>
    <row r="961" spans="10:11">
      <c r="J961" s="8" t="str">
        <f t="shared" si="69"/>
        <v/>
      </c>
      <c r="K961" s="8" t="str">
        <f t="shared" si="70"/>
        <v/>
      </c>
    </row>
    <row r="962" spans="10:11">
      <c r="J962" s="8" t="str">
        <f t="shared" si="69"/>
        <v/>
      </c>
      <c r="K962" s="8" t="str">
        <f t="shared" si="70"/>
        <v/>
      </c>
    </row>
    <row r="963" spans="10:11">
      <c r="J963" s="8" t="str">
        <f t="shared" si="69"/>
        <v/>
      </c>
      <c r="K963" s="8" t="str">
        <f t="shared" si="70"/>
        <v/>
      </c>
    </row>
    <row r="964" spans="10:11">
      <c r="J964" s="8" t="str">
        <f t="shared" si="69"/>
        <v/>
      </c>
      <c r="K964" s="8" t="str">
        <f t="shared" si="70"/>
        <v/>
      </c>
    </row>
    <row r="965" spans="10:11">
      <c r="J965" s="8" t="str">
        <f t="shared" si="69"/>
        <v/>
      </c>
      <c r="K965" s="8" t="str">
        <f t="shared" si="70"/>
        <v/>
      </c>
    </row>
    <row r="966" spans="10:11">
      <c r="J966" s="8" t="str">
        <f t="shared" si="69"/>
        <v/>
      </c>
      <c r="K966" s="8" t="str">
        <f t="shared" si="70"/>
        <v/>
      </c>
    </row>
    <row r="967" spans="10:11">
      <c r="J967" s="8" t="str">
        <f t="shared" si="69"/>
        <v/>
      </c>
      <c r="K967" s="8" t="str">
        <f t="shared" si="70"/>
        <v/>
      </c>
    </row>
    <row r="968" spans="10:11">
      <c r="J968" s="8" t="str">
        <f t="shared" si="69"/>
        <v/>
      </c>
      <c r="K968" s="8" t="str">
        <f t="shared" si="70"/>
        <v/>
      </c>
    </row>
    <row r="969" spans="10:11">
      <c r="J969" s="8" t="str">
        <f t="shared" si="69"/>
        <v/>
      </c>
      <c r="K969" s="8" t="str">
        <f t="shared" si="70"/>
        <v/>
      </c>
    </row>
    <row r="970" spans="10:11">
      <c r="J970" s="8" t="str">
        <f t="shared" si="69"/>
        <v/>
      </c>
      <c r="K970" s="8" t="str">
        <f t="shared" si="70"/>
        <v/>
      </c>
    </row>
    <row r="971" spans="10:11">
      <c r="J971" s="8" t="str">
        <f t="shared" si="69"/>
        <v/>
      </c>
      <c r="K971" s="8" t="str">
        <f t="shared" si="70"/>
        <v/>
      </c>
    </row>
    <row r="972" spans="10:11">
      <c r="J972" s="8" t="str">
        <f t="shared" si="69"/>
        <v/>
      </c>
      <c r="K972" s="8" t="str">
        <f t="shared" si="70"/>
        <v/>
      </c>
    </row>
    <row r="973" spans="10:11">
      <c r="J973" s="8" t="str">
        <f t="shared" si="69"/>
        <v/>
      </c>
      <c r="K973" s="8" t="str">
        <f t="shared" si="70"/>
        <v/>
      </c>
    </row>
    <row r="974" spans="10:11">
      <c r="J974" s="8" t="str">
        <f t="shared" si="69"/>
        <v/>
      </c>
      <c r="K974" s="8" t="str">
        <f t="shared" si="70"/>
        <v/>
      </c>
    </row>
    <row r="975" spans="10:11">
      <c r="J975" s="8" t="str">
        <f t="shared" si="69"/>
        <v/>
      </c>
      <c r="K975" s="8" t="str">
        <f t="shared" si="70"/>
        <v/>
      </c>
    </row>
    <row r="976" spans="10:11">
      <c r="J976" s="8" t="str">
        <f t="shared" si="69"/>
        <v/>
      </c>
      <c r="K976" s="8" t="str">
        <f t="shared" si="70"/>
        <v/>
      </c>
    </row>
    <row r="977" spans="10:11">
      <c r="J977" s="8" t="str">
        <f t="shared" si="69"/>
        <v/>
      </c>
      <c r="K977" s="8" t="str">
        <f t="shared" si="70"/>
        <v/>
      </c>
    </row>
    <row r="978" spans="10:11">
      <c r="J978" s="8" t="str">
        <f t="shared" si="69"/>
        <v/>
      </c>
      <c r="K978" s="8" t="str">
        <f t="shared" si="70"/>
        <v/>
      </c>
    </row>
    <row r="979" spans="10:11">
      <c r="J979" s="8" t="str">
        <f t="shared" si="69"/>
        <v/>
      </c>
      <c r="K979" s="8" t="str">
        <f t="shared" si="70"/>
        <v/>
      </c>
    </row>
    <row r="980" spans="10:11">
      <c r="J980" s="8" t="str">
        <f t="shared" si="69"/>
        <v/>
      </c>
      <c r="K980" s="8" t="str">
        <f t="shared" si="70"/>
        <v/>
      </c>
    </row>
    <row r="981" spans="10:11">
      <c r="J981" s="8" t="str">
        <f t="shared" si="69"/>
        <v/>
      </c>
      <c r="K981" s="8" t="str">
        <f t="shared" si="70"/>
        <v/>
      </c>
    </row>
    <row r="982" spans="10:11">
      <c r="J982" s="8" t="str">
        <f t="shared" si="69"/>
        <v/>
      </c>
      <c r="K982" s="8" t="str">
        <f t="shared" si="70"/>
        <v/>
      </c>
    </row>
    <row r="983" spans="10:11">
      <c r="J983" s="8" t="str">
        <f t="shared" si="69"/>
        <v/>
      </c>
      <c r="K983" s="8" t="str">
        <f t="shared" si="70"/>
        <v/>
      </c>
    </row>
    <row r="984" spans="10:11">
      <c r="J984" s="8" t="str">
        <f t="shared" si="69"/>
        <v/>
      </c>
      <c r="K984" s="8" t="str">
        <f t="shared" si="70"/>
        <v/>
      </c>
    </row>
    <row r="985" spans="10:11">
      <c r="J985" s="8" t="str">
        <f t="shared" si="69"/>
        <v/>
      </c>
      <c r="K985" s="8" t="str">
        <f t="shared" si="70"/>
        <v/>
      </c>
    </row>
    <row r="986" spans="10:11">
      <c r="J986" s="8" t="str">
        <f t="shared" si="69"/>
        <v/>
      </c>
      <c r="K986" s="8" t="str">
        <f t="shared" si="70"/>
        <v/>
      </c>
    </row>
    <row r="987" spans="10:11">
      <c r="J987" s="8" t="str">
        <f t="shared" si="69"/>
        <v/>
      </c>
      <c r="K987" s="8" t="str">
        <f t="shared" si="70"/>
        <v/>
      </c>
    </row>
    <row r="988" spans="10:11">
      <c r="J988" s="8" t="str">
        <f t="shared" si="69"/>
        <v/>
      </c>
      <c r="K988" s="8" t="str">
        <f t="shared" si="70"/>
        <v/>
      </c>
    </row>
    <row r="989" spans="10:11">
      <c r="J989" s="8" t="str">
        <f t="shared" si="69"/>
        <v/>
      </c>
      <c r="K989" s="8" t="str">
        <f t="shared" si="70"/>
        <v/>
      </c>
    </row>
    <row r="990" spans="10:11">
      <c r="J990" s="8" t="str">
        <f t="shared" si="69"/>
        <v/>
      </c>
      <c r="K990" s="8" t="str">
        <f t="shared" si="70"/>
        <v/>
      </c>
    </row>
    <row r="991" spans="10:11">
      <c r="J991" s="8" t="str">
        <f t="shared" si="69"/>
        <v/>
      </c>
      <c r="K991" s="8" t="str">
        <f t="shared" si="70"/>
        <v/>
      </c>
    </row>
    <row r="992" spans="10:11">
      <c r="J992" s="8" t="str">
        <f t="shared" si="69"/>
        <v/>
      </c>
      <c r="K992" s="8" t="str">
        <f t="shared" si="70"/>
        <v/>
      </c>
    </row>
    <row r="993" spans="10:11">
      <c r="J993" s="8" t="str">
        <f t="shared" si="69"/>
        <v/>
      </c>
      <c r="K993" s="8" t="str">
        <f t="shared" si="70"/>
        <v/>
      </c>
    </row>
    <row r="994" spans="10:11">
      <c r="J994" s="8" t="str">
        <f t="shared" si="69"/>
        <v/>
      </c>
      <c r="K994" s="8" t="str">
        <f t="shared" si="70"/>
        <v/>
      </c>
    </row>
    <row r="995" spans="10:11">
      <c r="J995" s="8" t="str">
        <f t="shared" si="69"/>
        <v/>
      </c>
      <c r="K995" s="8" t="str">
        <f t="shared" si="70"/>
        <v/>
      </c>
    </row>
    <row r="996" spans="10:11">
      <c r="J996" s="8" t="str">
        <f t="shared" si="69"/>
        <v/>
      </c>
      <c r="K996" s="8" t="str">
        <f t="shared" si="70"/>
        <v/>
      </c>
    </row>
    <row r="997" spans="10:11">
      <c r="J997" s="8" t="str">
        <f t="shared" si="69"/>
        <v/>
      </c>
      <c r="K997" s="8" t="str">
        <f t="shared" si="70"/>
        <v/>
      </c>
    </row>
    <row r="998" spans="10:11">
      <c r="J998" s="8" t="str">
        <f t="shared" si="69"/>
        <v/>
      </c>
      <c r="K998" s="8" t="str">
        <f t="shared" si="70"/>
        <v/>
      </c>
    </row>
    <row r="999" spans="10:11">
      <c r="J999" s="8" t="str">
        <f t="shared" si="69"/>
        <v/>
      </c>
      <c r="K999" s="8" t="str">
        <f t="shared" si="70"/>
        <v/>
      </c>
    </row>
    <row r="1000" spans="10:11">
      <c r="J1000" s="8" t="str">
        <f t="shared" si="69"/>
        <v/>
      </c>
      <c r="K1000" s="8" t="str">
        <f t="shared" si="70"/>
        <v/>
      </c>
    </row>
    <row r="1001" spans="10:11">
      <c r="J1001" s="8" t="str">
        <f t="shared" si="69"/>
        <v/>
      </c>
      <c r="K1001" s="8" t="str">
        <f t="shared" si="70"/>
        <v/>
      </c>
    </row>
    <row r="1002" spans="10:11">
      <c r="J1002" s="8" t="str">
        <f t="shared" si="69"/>
        <v/>
      </c>
      <c r="K1002" s="8" t="str">
        <f t="shared" si="70"/>
        <v/>
      </c>
    </row>
    <row r="1003" spans="10:11">
      <c r="J1003" s="8" t="str">
        <f t="shared" si="69"/>
        <v/>
      </c>
      <c r="K1003" s="8" t="str">
        <f t="shared" si="70"/>
        <v/>
      </c>
    </row>
    <row r="1004" spans="10:11">
      <c r="J1004" s="8" t="str">
        <f t="shared" si="69"/>
        <v/>
      </c>
      <c r="K1004" s="8" t="str">
        <f t="shared" si="70"/>
        <v/>
      </c>
    </row>
    <row r="1005" spans="10:11">
      <c r="J1005" s="8" t="str">
        <f t="shared" si="69"/>
        <v/>
      </c>
      <c r="K1005" s="8" t="str">
        <f t="shared" si="70"/>
        <v/>
      </c>
    </row>
    <row r="1006" spans="10:11">
      <c r="J1006" s="8" t="str">
        <f t="shared" si="69"/>
        <v/>
      </c>
      <c r="K1006" s="8" t="str">
        <f t="shared" si="70"/>
        <v/>
      </c>
    </row>
    <row r="1007" spans="10:11">
      <c r="J1007" s="8" t="str">
        <f t="shared" si="69"/>
        <v/>
      </c>
      <c r="K1007" s="8" t="str">
        <f t="shared" si="70"/>
        <v/>
      </c>
    </row>
    <row r="1008" spans="10:11">
      <c r="J1008" s="8" t="str">
        <f t="shared" si="69"/>
        <v/>
      </c>
      <c r="K1008" s="8" t="str">
        <f t="shared" si="70"/>
        <v/>
      </c>
    </row>
    <row r="1009" spans="10:11">
      <c r="J1009" s="8" t="str">
        <f t="shared" si="69"/>
        <v/>
      </c>
      <c r="K1009" s="8" t="str">
        <f t="shared" si="70"/>
        <v/>
      </c>
    </row>
    <row r="1010" spans="10:11">
      <c r="J1010" s="8" t="str">
        <f t="shared" si="69"/>
        <v/>
      </c>
      <c r="K1010" s="8" t="str">
        <f t="shared" si="70"/>
        <v/>
      </c>
    </row>
    <row r="1011" spans="10:11">
      <c r="J1011" s="8" t="str">
        <f t="shared" si="69"/>
        <v/>
      </c>
      <c r="K1011" s="8" t="str">
        <f t="shared" si="70"/>
        <v/>
      </c>
    </row>
    <row r="1012" spans="10:11">
      <c r="J1012" s="8" t="str">
        <f t="shared" si="69"/>
        <v/>
      </c>
      <c r="K1012" s="8" t="str">
        <f t="shared" si="70"/>
        <v/>
      </c>
    </row>
    <row r="1013" spans="10:11">
      <c r="J1013" s="8" t="str">
        <f t="shared" si="69"/>
        <v/>
      </c>
      <c r="K1013" s="8" t="str">
        <f t="shared" si="70"/>
        <v/>
      </c>
    </row>
    <row r="1014" spans="10:11">
      <c r="J1014" s="8" t="str">
        <f t="shared" si="69"/>
        <v/>
      </c>
      <c r="K1014" s="8" t="str">
        <f t="shared" si="70"/>
        <v/>
      </c>
    </row>
    <row r="1015" spans="10:11">
      <c r="J1015" s="8" t="str">
        <f t="shared" si="69"/>
        <v/>
      </c>
      <c r="K1015" s="8" t="str">
        <f t="shared" si="70"/>
        <v/>
      </c>
    </row>
    <row r="1016" spans="10:11">
      <c r="J1016" s="8" t="str">
        <f t="shared" si="69"/>
        <v/>
      </c>
      <c r="K1016" s="8" t="str">
        <f t="shared" si="70"/>
        <v/>
      </c>
    </row>
    <row r="1017" spans="10:11">
      <c r="J1017" s="8" t="str">
        <f t="shared" si="69"/>
        <v/>
      </c>
      <c r="K1017" s="8" t="str">
        <f t="shared" si="70"/>
        <v/>
      </c>
    </row>
    <row r="1018" spans="10:11">
      <c r="J1018" s="8" t="str">
        <f t="shared" si="69"/>
        <v/>
      </c>
      <c r="K1018" s="8" t="str">
        <f t="shared" si="70"/>
        <v/>
      </c>
    </row>
    <row r="1019" spans="10:11">
      <c r="J1019" s="8" t="str">
        <f t="shared" si="69"/>
        <v/>
      </c>
      <c r="K1019" s="8" t="str">
        <f t="shared" si="70"/>
        <v/>
      </c>
    </row>
    <row r="1020" spans="10:11">
      <c r="J1020" s="8" t="str">
        <f t="shared" si="69"/>
        <v/>
      </c>
      <c r="K1020" s="8" t="str">
        <f t="shared" si="70"/>
        <v/>
      </c>
    </row>
    <row r="1021" spans="10:11">
      <c r="J1021" s="8" t="str">
        <f t="shared" si="69"/>
        <v/>
      </c>
      <c r="K1021" s="8" t="str">
        <f t="shared" si="70"/>
        <v/>
      </c>
    </row>
    <row r="1022" spans="10:11">
      <c r="J1022" s="8" t="str">
        <f t="shared" ref="J1022:J1085" si="71">IF(G1022="","",ROUND((F1022*$J$3)+(G1022*$J$4),0))</f>
        <v/>
      </c>
      <c r="K1022" s="8" t="str">
        <f t="shared" si="70"/>
        <v/>
      </c>
    </row>
    <row r="1023" spans="10:11">
      <c r="J1023" s="8" t="str">
        <f t="shared" si="71"/>
        <v/>
      </c>
      <c r="K1023" s="8" t="str">
        <f t="shared" ref="K1023:K1086" si="72">IF(J1023&lt;20.5,"",J1023)</f>
        <v/>
      </c>
    </row>
    <row r="1024" spans="10:11">
      <c r="J1024" s="8" t="str">
        <f t="shared" si="71"/>
        <v/>
      </c>
      <c r="K1024" s="8" t="str">
        <f t="shared" si="72"/>
        <v/>
      </c>
    </row>
    <row r="1025" spans="10:11">
      <c r="J1025" s="8" t="str">
        <f t="shared" si="71"/>
        <v/>
      </c>
      <c r="K1025" s="8" t="str">
        <f t="shared" si="72"/>
        <v/>
      </c>
    </row>
    <row r="1026" spans="10:11">
      <c r="J1026" s="8" t="str">
        <f t="shared" si="71"/>
        <v/>
      </c>
      <c r="K1026" s="8" t="str">
        <f t="shared" si="72"/>
        <v/>
      </c>
    </row>
    <row r="1027" spans="10:11">
      <c r="J1027" s="8" t="str">
        <f t="shared" si="71"/>
        <v/>
      </c>
      <c r="K1027" s="8" t="str">
        <f t="shared" si="72"/>
        <v/>
      </c>
    </row>
    <row r="1028" spans="10:11">
      <c r="J1028" s="8" t="str">
        <f t="shared" si="71"/>
        <v/>
      </c>
      <c r="K1028" s="8" t="str">
        <f t="shared" si="72"/>
        <v/>
      </c>
    </row>
    <row r="1029" spans="10:11">
      <c r="J1029" s="8" t="str">
        <f t="shared" si="71"/>
        <v/>
      </c>
      <c r="K1029" s="8" t="str">
        <f t="shared" si="72"/>
        <v/>
      </c>
    </row>
    <row r="1030" spans="10:11">
      <c r="J1030" s="8" t="str">
        <f t="shared" si="71"/>
        <v/>
      </c>
      <c r="K1030" s="8" t="str">
        <f t="shared" si="72"/>
        <v/>
      </c>
    </row>
    <row r="1031" spans="10:11">
      <c r="J1031" s="8" t="str">
        <f t="shared" si="71"/>
        <v/>
      </c>
      <c r="K1031" s="8" t="str">
        <f t="shared" si="72"/>
        <v/>
      </c>
    </row>
    <row r="1032" spans="10:11">
      <c r="J1032" s="8" t="str">
        <f t="shared" si="71"/>
        <v/>
      </c>
      <c r="K1032" s="8" t="str">
        <f t="shared" si="72"/>
        <v/>
      </c>
    </row>
    <row r="1033" spans="10:11">
      <c r="J1033" s="8" t="str">
        <f t="shared" si="71"/>
        <v/>
      </c>
      <c r="K1033" s="8" t="str">
        <f t="shared" si="72"/>
        <v/>
      </c>
    </row>
    <row r="1034" spans="10:11">
      <c r="J1034" s="8" t="str">
        <f t="shared" si="71"/>
        <v/>
      </c>
      <c r="K1034" s="8" t="str">
        <f t="shared" si="72"/>
        <v/>
      </c>
    </row>
    <row r="1035" spans="10:11">
      <c r="J1035" s="8" t="str">
        <f t="shared" si="71"/>
        <v/>
      </c>
      <c r="K1035" s="8" t="str">
        <f t="shared" si="72"/>
        <v/>
      </c>
    </row>
    <row r="1036" spans="10:11">
      <c r="J1036" s="8" t="str">
        <f t="shared" si="71"/>
        <v/>
      </c>
      <c r="K1036" s="8" t="str">
        <f t="shared" si="72"/>
        <v/>
      </c>
    </row>
    <row r="1037" spans="10:11">
      <c r="J1037" s="8" t="str">
        <f t="shared" si="71"/>
        <v/>
      </c>
      <c r="K1037" s="8" t="str">
        <f t="shared" si="72"/>
        <v/>
      </c>
    </row>
    <row r="1038" spans="10:11">
      <c r="J1038" s="8" t="str">
        <f t="shared" si="71"/>
        <v/>
      </c>
      <c r="K1038" s="8" t="str">
        <f t="shared" si="72"/>
        <v/>
      </c>
    </row>
    <row r="1039" spans="10:11">
      <c r="J1039" s="8" t="str">
        <f t="shared" si="71"/>
        <v/>
      </c>
      <c r="K1039" s="8" t="str">
        <f t="shared" si="72"/>
        <v/>
      </c>
    </row>
    <row r="1040" spans="10:11">
      <c r="J1040" s="8" t="str">
        <f t="shared" si="71"/>
        <v/>
      </c>
      <c r="K1040" s="8" t="str">
        <f t="shared" si="72"/>
        <v/>
      </c>
    </row>
    <row r="1041" spans="10:11">
      <c r="J1041" s="8" t="str">
        <f t="shared" si="71"/>
        <v/>
      </c>
      <c r="K1041" s="8" t="str">
        <f t="shared" si="72"/>
        <v/>
      </c>
    </row>
    <row r="1042" spans="10:11">
      <c r="J1042" s="8" t="str">
        <f t="shared" si="71"/>
        <v/>
      </c>
      <c r="K1042" s="8" t="str">
        <f t="shared" si="72"/>
        <v/>
      </c>
    </row>
    <row r="1043" spans="10:11">
      <c r="J1043" s="8" t="str">
        <f t="shared" si="71"/>
        <v/>
      </c>
      <c r="K1043" s="8" t="str">
        <f t="shared" si="72"/>
        <v/>
      </c>
    </row>
    <row r="1044" spans="10:11">
      <c r="J1044" s="8" t="str">
        <f t="shared" si="71"/>
        <v/>
      </c>
      <c r="K1044" s="8" t="str">
        <f t="shared" si="72"/>
        <v/>
      </c>
    </row>
    <row r="1045" spans="10:11">
      <c r="J1045" s="8" t="str">
        <f t="shared" si="71"/>
        <v/>
      </c>
      <c r="K1045" s="8" t="str">
        <f t="shared" si="72"/>
        <v/>
      </c>
    </row>
    <row r="1046" spans="10:11">
      <c r="J1046" s="8" t="str">
        <f t="shared" si="71"/>
        <v/>
      </c>
      <c r="K1046" s="8" t="str">
        <f t="shared" si="72"/>
        <v/>
      </c>
    </row>
    <row r="1047" spans="10:11">
      <c r="J1047" s="8" t="str">
        <f t="shared" si="71"/>
        <v/>
      </c>
      <c r="K1047" s="8" t="str">
        <f t="shared" si="72"/>
        <v/>
      </c>
    </row>
    <row r="1048" spans="10:11">
      <c r="J1048" s="8" t="str">
        <f t="shared" si="71"/>
        <v/>
      </c>
      <c r="K1048" s="8" t="str">
        <f t="shared" si="72"/>
        <v/>
      </c>
    </row>
    <row r="1049" spans="10:11">
      <c r="J1049" s="8" t="str">
        <f t="shared" si="71"/>
        <v/>
      </c>
      <c r="K1049" s="8" t="str">
        <f t="shared" si="72"/>
        <v/>
      </c>
    </row>
    <row r="1050" spans="10:11">
      <c r="J1050" s="8" t="str">
        <f t="shared" si="71"/>
        <v/>
      </c>
      <c r="K1050" s="8" t="str">
        <f t="shared" si="72"/>
        <v/>
      </c>
    </row>
    <row r="1051" spans="10:11">
      <c r="J1051" s="8" t="str">
        <f t="shared" si="71"/>
        <v/>
      </c>
      <c r="K1051" s="8" t="str">
        <f t="shared" si="72"/>
        <v/>
      </c>
    </row>
    <row r="1052" spans="10:11">
      <c r="J1052" s="8" t="str">
        <f t="shared" si="71"/>
        <v/>
      </c>
      <c r="K1052" s="8" t="str">
        <f t="shared" si="72"/>
        <v/>
      </c>
    </row>
    <row r="1053" spans="10:11">
      <c r="J1053" s="8" t="str">
        <f t="shared" si="71"/>
        <v/>
      </c>
      <c r="K1053" s="8" t="str">
        <f t="shared" si="72"/>
        <v/>
      </c>
    </row>
    <row r="1054" spans="10:11">
      <c r="J1054" s="8" t="str">
        <f t="shared" si="71"/>
        <v/>
      </c>
      <c r="K1054" s="8" t="str">
        <f t="shared" si="72"/>
        <v/>
      </c>
    </row>
    <row r="1055" spans="10:11">
      <c r="J1055" s="8" t="str">
        <f t="shared" si="71"/>
        <v/>
      </c>
      <c r="K1055" s="8" t="str">
        <f t="shared" si="72"/>
        <v/>
      </c>
    </row>
    <row r="1056" spans="10:11">
      <c r="J1056" s="8" t="str">
        <f t="shared" si="71"/>
        <v/>
      </c>
      <c r="K1056" s="8" t="str">
        <f t="shared" si="72"/>
        <v/>
      </c>
    </row>
    <row r="1057" spans="10:11">
      <c r="J1057" s="8" t="str">
        <f t="shared" si="71"/>
        <v/>
      </c>
      <c r="K1057" s="8" t="str">
        <f t="shared" si="72"/>
        <v/>
      </c>
    </row>
    <row r="1058" spans="10:11">
      <c r="J1058" s="8" t="str">
        <f t="shared" si="71"/>
        <v/>
      </c>
      <c r="K1058" s="8" t="str">
        <f t="shared" si="72"/>
        <v/>
      </c>
    </row>
    <row r="1059" spans="10:11">
      <c r="J1059" s="8" t="str">
        <f t="shared" si="71"/>
        <v/>
      </c>
      <c r="K1059" s="8" t="str">
        <f t="shared" si="72"/>
        <v/>
      </c>
    </row>
    <row r="1060" spans="10:11">
      <c r="J1060" s="8" t="str">
        <f t="shared" si="71"/>
        <v/>
      </c>
      <c r="K1060" s="8" t="str">
        <f t="shared" si="72"/>
        <v/>
      </c>
    </row>
    <row r="1061" spans="10:11">
      <c r="J1061" s="8" t="str">
        <f t="shared" si="71"/>
        <v/>
      </c>
      <c r="K1061" s="8" t="str">
        <f t="shared" si="72"/>
        <v/>
      </c>
    </row>
    <row r="1062" spans="10:11">
      <c r="J1062" s="8" t="str">
        <f t="shared" si="71"/>
        <v/>
      </c>
      <c r="K1062" s="8" t="str">
        <f t="shared" si="72"/>
        <v/>
      </c>
    </row>
    <row r="1063" spans="10:11">
      <c r="J1063" s="8" t="str">
        <f t="shared" si="71"/>
        <v/>
      </c>
      <c r="K1063" s="8" t="str">
        <f t="shared" si="72"/>
        <v/>
      </c>
    </row>
    <row r="1064" spans="10:11">
      <c r="J1064" s="8" t="str">
        <f t="shared" si="71"/>
        <v/>
      </c>
      <c r="K1064" s="8" t="str">
        <f t="shared" si="72"/>
        <v/>
      </c>
    </row>
    <row r="1065" spans="10:11">
      <c r="J1065" s="8" t="str">
        <f t="shared" si="71"/>
        <v/>
      </c>
      <c r="K1065" s="8" t="str">
        <f t="shared" si="72"/>
        <v/>
      </c>
    </row>
    <row r="1066" spans="10:11">
      <c r="J1066" s="8" t="str">
        <f t="shared" si="71"/>
        <v/>
      </c>
      <c r="K1066" s="8" t="str">
        <f t="shared" si="72"/>
        <v/>
      </c>
    </row>
    <row r="1067" spans="10:11">
      <c r="J1067" s="8" t="str">
        <f t="shared" si="71"/>
        <v/>
      </c>
      <c r="K1067" s="8" t="str">
        <f t="shared" si="72"/>
        <v/>
      </c>
    </row>
    <row r="1068" spans="10:11">
      <c r="J1068" s="8" t="str">
        <f t="shared" si="71"/>
        <v/>
      </c>
      <c r="K1068" s="8" t="str">
        <f t="shared" si="72"/>
        <v/>
      </c>
    </row>
    <row r="1069" spans="10:11">
      <c r="J1069" s="8" t="str">
        <f t="shared" si="71"/>
        <v/>
      </c>
      <c r="K1069" s="8" t="str">
        <f t="shared" si="72"/>
        <v/>
      </c>
    </row>
    <row r="1070" spans="10:11">
      <c r="J1070" s="8" t="str">
        <f t="shared" si="71"/>
        <v/>
      </c>
      <c r="K1070" s="8" t="str">
        <f t="shared" si="72"/>
        <v/>
      </c>
    </row>
    <row r="1071" spans="10:11">
      <c r="J1071" s="8" t="str">
        <f t="shared" si="71"/>
        <v/>
      </c>
      <c r="K1071" s="8" t="str">
        <f t="shared" si="72"/>
        <v/>
      </c>
    </row>
    <row r="1072" spans="10:11">
      <c r="J1072" s="8" t="str">
        <f t="shared" si="71"/>
        <v/>
      </c>
      <c r="K1072" s="8" t="str">
        <f t="shared" si="72"/>
        <v/>
      </c>
    </row>
    <row r="1073" spans="10:11">
      <c r="J1073" s="8" t="str">
        <f t="shared" si="71"/>
        <v/>
      </c>
      <c r="K1073" s="8" t="str">
        <f t="shared" si="72"/>
        <v/>
      </c>
    </row>
    <row r="1074" spans="10:11">
      <c r="J1074" s="8" t="str">
        <f t="shared" si="71"/>
        <v/>
      </c>
      <c r="K1074" s="8" t="str">
        <f t="shared" si="72"/>
        <v/>
      </c>
    </row>
    <row r="1075" spans="10:11">
      <c r="J1075" s="8" t="str">
        <f t="shared" si="71"/>
        <v/>
      </c>
      <c r="K1075" s="8" t="str">
        <f t="shared" si="72"/>
        <v/>
      </c>
    </row>
    <row r="1076" spans="10:11">
      <c r="J1076" s="8" t="str">
        <f t="shared" si="71"/>
        <v/>
      </c>
      <c r="K1076" s="8" t="str">
        <f t="shared" si="72"/>
        <v/>
      </c>
    </row>
    <row r="1077" spans="10:11">
      <c r="J1077" s="8" t="str">
        <f t="shared" si="71"/>
        <v/>
      </c>
      <c r="K1077" s="8" t="str">
        <f t="shared" si="72"/>
        <v/>
      </c>
    </row>
    <row r="1078" spans="10:11">
      <c r="J1078" s="8" t="str">
        <f t="shared" si="71"/>
        <v/>
      </c>
      <c r="K1078" s="8" t="str">
        <f t="shared" si="72"/>
        <v/>
      </c>
    </row>
    <row r="1079" spans="10:11">
      <c r="J1079" s="8" t="str">
        <f t="shared" si="71"/>
        <v/>
      </c>
      <c r="K1079" s="8" t="str">
        <f t="shared" si="72"/>
        <v/>
      </c>
    </row>
    <row r="1080" spans="10:11">
      <c r="J1080" s="8" t="str">
        <f t="shared" si="71"/>
        <v/>
      </c>
      <c r="K1080" s="8" t="str">
        <f t="shared" si="72"/>
        <v/>
      </c>
    </row>
    <row r="1081" spans="10:11">
      <c r="J1081" s="8" t="str">
        <f t="shared" si="71"/>
        <v/>
      </c>
      <c r="K1081" s="8" t="str">
        <f t="shared" si="72"/>
        <v/>
      </c>
    </row>
    <row r="1082" spans="10:11">
      <c r="J1082" s="8" t="str">
        <f t="shared" si="71"/>
        <v/>
      </c>
      <c r="K1082" s="8" t="str">
        <f t="shared" si="72"/>
        <v/>
      </c>
    </row>
    <row r="1083" spans="10:11">
      <c r="J1083" s="8" t="str">
        <f t="shared" si="71"/>
        <v/>
      </c>
      <c r="K1083" s="8" t="str">
        <f t="shared" si="72"/>
        <v/>
      </c>
    </row>
    <row r="1084" spans="10:11">
      <c r="J1084" s="8" t="str">
        <f t="shared" si="71"/>
        <v/>
      </c>
      <c r="K1084" s="8" t="str">
        <f t="shared" si="72"/>
        <v/>
      </c>
    </row>
    <row r="1085" spans="10:11">
      <c r="J1085" s="8" t="str">
        <f t="shared" si="71"/>
        <v/>
      </c>
      <c r="K1085" s="8" t="str">
        <f t="shared" si="72"/>
        <v/>
      </c>
    </row>
    <row r="1086" spans="10:11">
      <c r="J1086" s="8" t="str">
        <f t="shared" ref="J1086:J1149" si="73">IF(G1086="","",ROUND((F1086*$J$3)+(G1086*$J$4),0))</f>
        <v/>
      </c>
      <c r="K1086" s="8" t="str">
        <f t="shared" si="72"/>
        <v/>
      </c>
    </row>
    <row r="1087" spans="10:11">
      <c r="J1087" s="8" t="str">
        <f t="shared" si="73"/>
        <v/>
      </c>
      <c r="K1087" s="8" t="str">
        <f t="shared" ref="K1087:K1150" si="74">IF(J1087&lt;20.5,"",J1087)</f>
        <v/>
      </c>
    </row>
    <row r="1088" spans="10:11">
      <c r="J1088" s="8" t="str">
        <f t="shared" si="73"/>
        <v/>
      </c>
      <c r="K1088" s="8" t="str">
        <f t="shared" si="74"/>
        <v/>
      </c>
    </row>
    <row r="1089" spans="10:11">
      <c r="J1089" s="8" t="str">
        <f t="shared" si="73"/>
        <v/>
      </c>
      <c r="K1089" s="8" t="str">
        <f t="shared" si="74"/>
        <v/>
      </c>
    </row>
    <row r="1090" spans="10:11">
      <c r="J1090" s="8" t="str">
        <f t="shared" si="73"/>
        <v/>
      </c>
      <c r="K1090" s="8" t="str">
        <f t="shared" si="74"/>
        <v/>
      </c>
    </row>
    <row r="1091" spans="10:11">
      <c r="J1091" s="8" t="str">
        <f t="shared" si="73"/>
        <v/>
      </c>
      <c r="K1091" s="8" t="str">
        <f t="shared" si="74"/>
        <v/>
      </c>
    </row>
    <row r="1092" spans="10:11">
      <c r="J1092" s="8" t="str">
        <f t="shared" si="73"/>
        <v/>
      </c>
      <c r="K1092" s="8" t="str">
        <f t="shared" si="74"/>
        <v/>
      </c>
    </row>
    <row r="1093" spans="10:11">
      <c r="J1093" s="8" t="str">
        <f t="shared" si="73"/>
        <v/>
      </c>
      <c r="K1093" s="8" t="str">
        <f t="shared" si="74"/>
        <v/>
      </c>
    </row>
    <row r="1094" spans="10:11">
      <c r="J1094" s="8" t="str">
        <f t="shared" si="73"/>
        <v/>
      </c>
      <c r="K1094" s="8" t="str">
        <f t="shared" si="74"/>
        <v/>
      </c>
    </row>
    <row r="1095" spans="10:11">
      <c r="J1095" s="8" t="str">
        <f t="shared" si="73"/>
        <v/>
      </c>
      <c r="K1095" s="8" t="str">
        <f t="shared" si="74"/>
        <v/>
      </c>
    </row>
    <row r="1096" spans="10:11">
      <c r="J1096" s="8" t="str">
        <f t="shared" si="73"/>
        <v/>
      </c>
      <c r="K1096" s="8" t="str">
        <f t="shared" si="74"/>
        <v/>
      </c>
    </row>
    <row r="1097" spans="10:11">
      <c r="J1097" s="8" t="str">
        <f t="shared" si="73"/>
        <v/>
      </c>
      <c r="K1097" s="8" t="str">
        <f t="shared" si="74"/>
        <v/>
      </c>
    </row>
    <row r="1098" spans="10:11">
      <c r="J1098" s="8" t="str">
        <f t="shared" si="73"/>
        <v/>
      </c>
      <c r="K1098" s="8" t="str">
        <f t="shared" si="74"/>
        <v/>
      </c>
    </row>
    <row r="1099" spans="10:11">
      <c r="J1099" s="8" t="str">
        <f t="shared" si="73"/>
        <v/>
      </c>
      <c r="K1099" s="8" t="str">
        <f t="shared" si="74"/>
        <v/>
      </c>
    </row>
    <row r="1100" spans="10:11">
      <c r="J1100" s="8" t="str">
        <f t="shared" si="73"/>
        <v/>
      </c>
      <c r="K1100" s="8" t="str">
        <f t="shared" si="74"/>
        <v/>
      </c>
    </row>
    <row r="1101" spans="10:11">
      <c r="J1101" s="8" t="str">
        <f t="shared" si="73"/>
        <v/>
      </c>
      <c r="K1101" s="8" t="str">
        <f t="shared" si="74"/>
        <v/>
      </c>
    </row>
    <row r="1102" spans="10:11">
      <c r="J1102" s="8" t="str">
        <f t="shared" si="73"/>
        <v/>
      </c>
      <c r="K1102" s="8" t="str">
        <f t="shared" si="74"/>
        <v/>
      </c>
    </row>
    <row r="1103" spans="10:11">
      <c r="J1103" s="8" t="str">
        <f t="shared" si="73"/>
        <v/>
      </c>
      <c r="K1103" s="8" t="str">
        <f t="shared" si="74"/>
        <v/>
      </c>
    </row>
    <row r="1104" spans="10:11">
      <c r="J1104" s="8" t="str">
        <f t="shared" si="73"/>
        <v/>
      </c>
      <c r="K1104" s="8" t="str">
        <f t="shared" si="74"/>
        <v/>
      </c>
    </row>
    <row r="1105" spans="10:11">
      <c r="J1105" s="8" t="str">
        <f t="shared" si="73"/>
        <v/>
      </c>
      <c r="K1105" s="8" t="str">
        <f t="shared" si="74"/>
        <v/>
      </c>
    </row>
    <row r="1106" spans="10:11">
      <c r="J1106" s="8" t="str">
        <f t="shared" si="73"/>
        <v/>
      </c>
      <c r="K1106" s="8" t="str">
        <f t="shared" si="74"/>
        <v/>
      </c>
    </row>
    <row r="1107" spans="10:11">
      <c r="J1107" s="8" t="str">
        <f t="shared" si="73"/>
        <v/>
      </c>
      <c r="K1107" s="8" t="str">
        <f t="shared" si="74"/>
        <v/>
      </c>
    </row>
    <row r="1108" spans="10:11">
      <c r="J1108" s="8" t="str">
        <f t="shared" si="73"/>
        <v/>
      </c>
      <c r="K1108" s="8" t="str">
        <f t="shared" si="74"/>
        <v/>
      </c>
    </row>
    <row r="1109" spans="10:11">
      <c r="J1109" s="8" t="str">
        <f t="shared" si="73"/>
        <v/>
      </c>
      <c r="K1109" s="8" t="str">
        <f t="shared" si="74"/>
        <v/>
      </c>
    </row>
    <row r="1110" spans="10:11">
      <c r="J1110" s="8" t="str">
        <f t="shared" si="73"/>
        <v/>
      </c>
      <c r="K1110" s="8" t="str">
        <f t="shared" si="74"/>
        <v/>
      </c>
    </row>
    <row r="1111" spans="10:11">
      <c r="J1111" s="8" t="str">
        <f t="shared" si="73"/>
        <v/>
      </c>
      <c r="K1111" s="8" t="str">
        <f t="shared" si="74"/>
        <v/>
      </c>
    </row>
    <row r="1112" spans="10:11">
      <c r="J1112" s="8" t="str">
        <f t="shared" si="73"/>
        <v/>
      </c>
      <c r="K1112" s="8" t="str">
        <f t="shared" si="74"/>
        <v/>
      </c>
    </row>
    <row r="1113" spans="10:11">
      <c r="J1113" s="8" t="str">
        <f t="shared" si="73"/>
        <v/>
      </c>
      <c r="K1113" s="8" t="str">
        <f t="shared" si="74"/>
        <v/>
      </c>
    </row>
    <row r="1114" spans="10:11">
      <c r="J1114" s="8" t="str">
        <f t="shared" si="73"/>
        <v/>
      </c>
      <c r="K1114" s="8" t="str">
        <f t="shared" si="74"/>
        <v/>
      </c>
    </row>
    <row r="1115" spans="10:11">
      <c r="J1115" s="8" t="str">
        <f t="shared" si="73"/>
        <v/>
      </c>
      <c r="K1115" s="8" t="str">
        <f t="shared" si="74"/>
        <v/>
      </c>
    </row>
    <row r="1116" spans="10:11">
      <c r="J1116" s="8" t="str">
        <f t="shared" si="73"/>
        <v/>
      </c>
      <c r="K1116" s="8" t="str">
        <f t="shared" si="74"/>
        <v/>
      </c>
    </row>
    <row r="1117" spans="10:11">
      <c r="J1117" s="8" t="str">
        <f t="shared" si="73"/>
        <v/>
      </c>
      <c r="K1117" s="8" t="str">
        <f t="shared" si="74"/>
        <v/>
      </c>
    </row>
    <row r="1118" spans="10:11">
      <c r="J1118" s="8" t="str">
        <f t="shared" si="73"/>
        <v/>
      </c>
      <c r="K1118" s="8" t="str">
        <f t="shared" si="74"/>
        <v/>
      </c>
    </row>
    <row r="1119" spans="10:11">
      <c r="J1119" s="8" t="str">
        <f t="shared" si="73"/>
        <v/>
      </c>
      <c r="K1119" s="8" t="str">
        <f t="shared" si="74"/>
        <v/>
      </c>
    </row>
    <row r="1120" spans="10:11">
      <c r="J1120" s="8" t="str">
        <f t="shared" si="73"/>
        <v/>
      </c>
      <c r="K1120" s="8" t="str">
        <f t="shared" si="74"/>
        <v/>
      </c>
    </row>
    <row r="1121" spans="10:11">
      <c r="J1121" s="8" t="str">
        <f t="shared" si="73"/>
        <v/>
      </c>
      <c r="K1121" s="8" t="str">
        <f t="shared" si="74"/>
        <v/>
      </c>
    </row>
    <row r="1122" spans="10:11">
      <c r="J1122" s="8" t="str">
        <f t="shared" si="73"/>
        <v/>
      </c>
      <c r="K1122" s="8" t="str">
        <f t="shared" si="74"/>
        <v/>
      </c>
    </row>
    <row r="1123" spans="10:11">
      <c r="J1123" s="8" t="str">
        <f t="shared" si="73"/>
        <v/>
      </c>
      <c r="K1123" s="8" t="str">
        <f t="shared" si="74"/>
        <v/>
      </c>
    </row>
    <row r="1124" spans="10:11">
      <c r="J1124" s="8" t="str">
        <f t="shared" si="73"/>
        <v/>
      </c>
      <c r="K1124" s="8" t="str">
        <f t="shared" si="74"/>
        <v/>
      </c>
    </row>
    <row r="1125" spans="10:11">
      <c r="J1125" s="8" t="str">
        <f t="shared" si="73"/>
        <v/>
      </c>
      <c r="K1125" s="8" t="str">
        <f t="shared" si="74"/>
        <v/>
      </c>
    </row>
    <row r="1126" spans="10:11">
      <c r="J1126" s="8" t="str">
        <f t="shared" si="73"/>
        <v/>
      </c>
      <c r="K1126" s="8" t="str">
        <f t="shared" si="74"/>
        <v/>
      </c>
    </row>
    <row r="1127" spans="10:11">
      <c r="J1127" s="8" t="str">
        <f t="shared" si="73"/>
        <v/>
      </c>
      <c r="K1127" s="8" t="str">
        <f t="shared" si="74"/>
        <v/>
      </c>
    </row>
    <row r="1128" spans="10:11">
      <c r="J1128" s="8" t="str">
        <f t="shared" si="73"/>
        <v/>
      </c>
      <c r="K1128" s="8" t="str">
        <f t="shared" si="74"/>
        <v/>
      </c>
    </row>
    <row r="1129" spans="10:11">
      <c r="J1129" s="8" t="str">
        <f t="shared" si="73"/>
        <v/>
      </c>
      <c r="K1129" s="8" t="str">
        <f t="shared" si="74"/>
        <v/>
      </c>
    </row>
    <row r="1130" spans="10:11">
      <c r="J1130" s="8" t="str">
        <f t="shared" si="73"/>
        <v/>
      </c>
      <c r="K1130" s="8" t="str">
        <f t="shared" si="74"/>
        <v/>
      </c>
    </row>
    <row r="1131" spans="10:11">
      <c r="J1131" s="8" t="str">
        <f t="shared" si="73"/>
        <v/>
      </c>
      <c r="K1131" s="8" t="str">
        <f t="shared" si="74"/>
        <v/>
      </c>
    </row>
    <row r="1132" spans="10:11">
      <c r="J1132" s="8" t="str">
        <f t="shared" si="73"/>
        <v/>
      </c>
      <c r="K1132" s="8" t="str">
        <f t="shared" si="74"/>
        <v/>
      </c>
    </row>
    <row r="1133" spans="10:11">
      <c r="J1133" s="8" t="str">
        <f t="shared" si="73"/>
        <v/>
      </c>
      <c r="K1133" s="8" t="str">
        <f t="shared" si="74"/>
        <v/>
      </c>
    </row>
    <row r="1134" spans="10:11">
      <c r="J1134" s="8" t="str">
        <f t="shared" si="73"/>
        <v/>
      </c>
      <c r="K1134" s="8" t="str">
        <f t="shared" si="74"/>
        <v/>
      </c>
    </row>
    <row r="1135" spans="10:11">
      <c r="J1135" s="8" t="str">
        <f t="shared" si="73"/>
        <v/>
      </c>
      <c r="K1135" s="8" t="str">
        <f t="shared" si="74"/>
        <v/>
      </c>
    </row>
    <row r="1136" spans="10:11">
      <c r="J1136" s="8" t="str">
        <f t="shared" si="73"/>
        <v/>
      </c>
      <c r="K1136" s="8" t="str">
        <f t="shared" si="74"/>
        <v/>
      </c>
    </row>
    <row r="1137" spans="10:11">
      <c r="J1137" s="8" t="str">
        <f t="shared" si="73"/>
        <v/>
      </c>
      <c r="K1137" s="8" t="str">
        <f t="shared" si="74"/>
        <v/>
      </c>
    </row>
    <row r="1138" spans="10:11">
      <c r="J1138" s="8" t="str">
        <f t="shared" si="73"/>
        <v/>
      </c>
      <c r="K1138" s="8" t="str">
        <f t="shared" si="74"/>
        <v/>
      </c>
    </row>
    <row r="1139" spans="10:11">
      <c r="J1139" s="8" t="str">
        <f t="shared" si="73"/>
        <v/>
      </c>
      <c r="K1139" s="8" t="str">
        <f t="shared" si="74"/>
        <v/>
      </c>
    </row>
    <row r="1140" spans="10:11">
      <c r="J1140" s="8" t="str">
        <f t="shared" si="73"/>
        <v/>
      </c>
      <c r="K1140" s="8" t="str">
        <f t="shared" si="74"/>
        <v/>
      </c>
    </row>
    <row r="1141" spans="10:11">
      <c r="J1141" s="8" t="str">
        <f t="shared" si="73"/>
        <v/>
      </c>
      <c r="K1141" s="8" t="str">
        <f t="shared" si="74"/>
        <v/>
      </c>
    </row>
    <row r="1142" spans="10:11">
      <c r="J1142" s="8" t="str">
        <f t="shared" si="73"/>
        <v/>
      </c>
      <c r="K1142" s="8" t="str">
        <f t="shared" si="74"/>
        <v/>
      </c>
    </row>
    <row r="1143" spans="10:11">
      <c r="J1143" s="8" t="str">
        <f t="shared" si="73"/>
        <v/>
      </c>
      <c r="K1143" s="8" t="str">
        <f t="shared" si="74"/>
        <v/>
      </c>
    </row>
    <row r="1144" spans="10:11">
      <c r="J1144" s="8" t="str">
        <f t="shared" si="73"/>
        <v/>
      </c>
      <c r="K1144" s="8" t="str">
        <f t="shared" si="74"/>
        <v/>
      </c>
    </row>
    <row r="1145" spans="10:11">
      <c r="J1145" s="8" t="str">
        <f t="shared" si="73"/>
        <v/>
      </c>
      <c r="K1145" s="8" t="str">
        <f t="shared" si="74"/>
        <v/>
      </c>
    </row>
    <row r="1146" spans="10:11">
      <c r="J1146" s="8" t="str">
        <f t="shared" si="73"/>
        <v/>
      </c>
      <c r="K1146" s="8" t="str">
        <f t="shared" si="74"/>
        <v/>
      </c>
    </row>
    <row r="1147" spans="10:11">
      <c r="J1147" s="8" t="str">
        <f t="shared" si="73"/>
        <v/>
      </c>
      <c r="K1147" s="8" t="str">
        <f t="shared" si="74"/>
        <v/>
      </c>
    </row>
    <row r="1148" spans="10:11">
      <c r="J1148" s="8" t="str">
        <f t="shared" si="73"/>
        <v/>
      </c>
      <c r="K1148" s="8" t="str">
        <f t="shared" si="74"/>
        <v/>
      </c>
    </row>
    <row r="1149" spans="10:11">
      <c r="J1149" s="8" t="str">
        <f t="shared" si="73"/>
        <v/>
      </c>
      <c r="K1149" s="8" t="str">
        <f t="shared" si="74"/>
        <v/>
      </c>
    </row>
    <row r="1150" spans="10:11">
      <c r="J1150" s="8" t="str">
        <f t="shared" ref="J1150:J1214" si="75">IF(G1150="","",ROUND((F1150*$J$3)+(G1150*$J$4),0))</f>
        <v/>
      </c>
      <c r="K1150" s="8" t="str">
        <f t="shared" si="74"/>
        <v/>
      </c>
    </row>
    <row r="1151" spans="10:11">
      <c r="J1151" s="8" t="str">
        <f t="shared" si="75"/>
        <v/>
      </c>
      <c r="K1151" s="8" t="str">
        <f t="shared" ref="K1151:K1214" si="76">IF(J1151&lt;20.5,"",J1151)</f>
        <v/>
      </c>
    </row>
    <row r="1152" spans="10:11">
      <c r="J1152" s="8" t="str">
        <f t="shared" si="75"/>
        <v/>
      </c>
      <c r="K1152" s="8" t="str">
        <f t="shared" si="76"/>
        <v/>
      </c>
    </row>
    <row r="1153" spans="10:11">
      <c r="J1153" s="8" t="str">
        <f t="shared" si="75"/>
        <v/>
      </c>
      <c r="K1153" s="8" t="str">
        <f t="shared" si="76"/>
        <v/>
      </c>
    </row>
    <row r="1154" spans="10:11">
      <c r="J1154" s="8" t="str">
        <f t="shared" si="75"/>
        <v/>
      </c>
      <c r="K1154" s="8" t="str">
        <f t="shared" si="76"/>
        <v/>
      </c>
    </row>
    <row r="1155" spans="10:11">
      <c r="J1155" s="8" t="str">
        <f t="shared" si="75"/>
        <v/>
      </c>
      <c r="K1155" s="8" t="str">
        <f t="shared" si="76"/>
        <v/>
      </c>
    </row>
    <row r="1156" spans="10:11">
      <c r="J1156" s="8" t="str">
        <f t="shared" si="75"/>
        <v/>
      </c>
      <c r="K1156" s="8" t="str">
        <f t="shared" si="76"/>
        <v/>
      </c>
    </row>
    <row r="1157" spans="10:11">
      <c r="J1157" s="8" t="str">
        <f t="shared" si="75"/>
        <v/>
      </c>
      <c r="K1157" s="8" t="str">
        <f t="shared" si="76"/>
        <v/>
      </c>
    </row>
    <row r="1158" spans="10:11">
      <c r="J1158" s="8" t="str">
        <f t="shared" si="75"/>
        <v/>
      </c>
      <c r="K1158" s="8" t="str">
        <f t="shared" si="76"/>
        <v/>
      </c>
    </row>
    <row r="1159" spans="10:11">
      <c r="J1159" s="8" t="str">
        <f t="shared" si="75"/>
        <v/>
      </c>
      <c r="K1159" s="8" t="str">
        <f t="shared" si="76"/>
        <v/>
      </c>
    </row>
    <row r="1160" spans="10:11">
      <c r="J1160" s="8" t="str">
        <f t="shared" si="75"/>
        <v/>
      </c>
      <c r="K1160" s="8" t="str">
        <f t="shared" si="76"/>
        <v/>
      </c>
    </row>
    <row r="1161" spans="10:11">
      <c r="J1161" s="8" t="str">
        <f t="shared" si="75"/>
        <v/>
      </c>
      <c r="K1161" s="8" t="str">
        <f t="shared" si="76"/>
        <v/>
      </c>
    </row>
    <row r="1162" spans="10:11">
      <c r="J1162" s="8" t="str">
        <f t="shared" si="75"/>
        <v/>
      </c>
      <c r="K1162" s="8" t="str">
        <f t="shared" si="76"/>
        <v/>
      </c>
    </row>
    <row r="1163" spans="10:11">
      <c r="J1163" s="8" t="str">
        <f t="shared" si="75"/>
        <v/>
      </c>
      <c r="K1163" s="8" t="str">
        <f t="shared" si="76"/>
        <v/>
      </c>
    </row>
    <row r="1164" spans="10:11">
      <c r="J1164" s="8" t="str">
        <f t="shared" si="75"/>
        <v/>
      </c>
      <c r="K1164" s="8" t="str">
        <f t="shared" si="76"/>
        <v/>
      </c>
    </row>
    <row r="1165" spans="10:11">
      <c r="J1165" s="8" t="str">
        <f t="shared" si="75"/>
        <v/>
      </c>
      <c r="K1165" s="8" t="str">
        <f t="shared" si="76"/>
        <v/>
      </c>
    </row>
    <row r="1166" spans="10:11">
      <c r="J1166" s="8" t="str">
        <f t="shared" si="75"/>
        <v/>
      </c>
      <c r="K1166" s="8" t="str">
        <f t="shared" si="76"/>
        <v/>
      </c>
    </row>
    <row r="1167" spans="10:11">
      <c r="J1167" s="8" t="str">
        <f t="shared" si="75"/>
        <v/>
      </c>
      <c r="K1167" s="8" t="str">
        <f t="shared" si="76"/>
        <v/>
      </c>
    </row>
    <row r="1168" spans="10:11">
      <c r="J1168" s="8" t="str">
        <f t="shared" si="75"/>
        <v/>
      </c>
      <c r="K1168" s="8" t="str">
        <f t="shared" si="76"/>
        <v/>
      </c>
    </row>
    <row r="1169" spans="10:11">
      <c r="J1169" s="8" t="str">
        <f t="shared" si="75"/>
        <v/>
      </c>
      <c r="K1169" s="8" t="str">
        <f t="shared" si="76"/>
        <v/>
      </c>
    </row>
    <row r="1170" spans="10:11">
      <c r="J1170" s="8" t="str">
        <f t="shared" si="75"/>
        <v/>
      </c>
      <c r="K1170" s="8" t="str">
        <f t="shared" si="76"/>
        <v/>
      </c>
    </row>
    <row r="1171" spans="10:11">
      <c r="J1171" s="8" t="str">
        <f t="shared" si="75"/>
        <v/>
      </c>
      <c r="K1171" s="8" t="str">
        <f t="shared" si="76"/>
        <v/>
      </c>
    </row>
    <row r="1172" spans="10:11">
      <c r="J1172" s="8" t="str">
        <f t="shared" si="75"/>
        <v/>
      </c>
      <c r="K1172" s="8" t="str">
        <f t="shared" si="76"/>
        <v/>
      </c>
    </row>
    <row r="1173" spans="10:11">
      <c r="J1173" s="8" t="str">
        <f t="shared" si="75"/>
        <v/>
      </c>
      <c r="K1173" s="8" t="str">
        <f t="shared" si="76"/>
        <v/>
      </c>
    </row>
    <row r="1174" spans="10:11">
      <c r="J1174" s="8" t="str">
        <f t="shared" si="75"/>
        <v/>
      </c>
      <c r="K1174" s="8" t="str">
        <f t="shared" si="76"/>
        <v/>
      </c>
    </row>
    <row r="1175" spans="10:11">
      <c r="J1175" s="8" t="str">
        <f t="shared" si="75"/>
        <v/>
      </c>
      <c r="K1175" s="8" t="str">
        <f t="shared" si="76"/>
        <v/>
      </c>
    </row>
    <row r="1176" spans="10:11">
      <c r="J1176" s="8" t="str">
        <f t="shared" si="75"/>
        <v/>
      </c>
      <c r="K1176" s="8" t="str">
        <f t="shared" si="76"/>
        <v/>
      </c>
    </row>
    <row r="1177" spans="10:11">
      <c r="J1177" s="8" t="str">
        <f t="shared" si="75"/>
        <v/>
      </c>
      <c r="K1177" s="8" t="str">
        <f t="shared" si="76"/>
        <v/>
      </c>
    </row>
    <row r="1178" spans="10:11">
      <c r="J1178" s="8" t="str">
        <f t="shared" si="75"/>
        <v/>
      </c>
      <c r="K1178" s="8" t="str">
        <f t="shared" si="76"/>
        <v/>
      </c>
    </row>
    <row r="1179" spans="10:11">
      <c r="J1179" s="8" t="str">
        <f t="shared" si="75"/>
        <v/>
      </c>
      <c r="K1179" s="8" t="str">
        <f t="shared" si="76"/>
        <v/>
      </c>
    </row>
    <row r="1180" spans="10:11">
      <c r="J1180" s="8" t="str">
        <f t="shared" si="75"/>
        <v/>
      </c>
      <c r="K1180" s="8" t="str">
        <f t="shared" si="76"/>
        <v/>
      </c>
    </row>
    <row r="1181" spans="10:11">
      <c r="J1181" s="8" t="str">
        <f t="shared" si="75"/>
        <v/>
      </c>
      <c r="K1181" s="8" t="str">
        <f t="shared" si="76"/>
        <v/>
      </c>
    </row>
    <row r="1182" spans="10:11">
      <c r="J1182" s="8" t="str">
        <f t="shared" si="75"/>
        <v/>
      </c>
      <c r="K1182" s="8" t="str">
        <f t="shared" si="76"/>
        <v/>
      </c>
    </row>
    <row r="1183" spans="10:11">
      <c r="J1183" s="8" t="str">
        <f t="shared" si="75"/>
        <v/>
      </c>
      <c r="K1183" s="8" t="str">
        <f t="shared" si="76"/>
        <v/>
      </c>
    </row>
    <row r="1184" spans="10:11">
      <c r="J1184" s="8" t="str">
        <f t="shared" si="75"/>
        <v/>
      </c>
      <c r="K1184" s="8" t="str">
        <f t="shared" si="76"/>
        <v/>
      </c>
    </row>
    <row r="1185" spans="10:11">
      <c r="J1185" s="8" t="str">
        <f t="shared" si="75"/>
        <v/>
      </c>
      <c r="K1185" s="8" t="str">
        <f t="shared" si="76"/>
        <v/>
      </c>
    </row>
    <row r="1186" spans="10:11">
      <c r="J1186" s="8" t="str">
        <f t="shared" si="75"/>
        <v/>
      </c>
      <c r="K1186" s="8" t="str">
        <f t="shared" si="76"/>
        <v/>
      </c>
    </row>
    <row r="1187" spans="10:11">
      <c r="J1187" s="8" t="str">
        <f t="shared" si="75"/>
        <v/>
      </c>
      <c r="K1187" s="8" t="str">
        <f t="shared" si="76"/>
        <v/>
      </c>
    </row>
    <row r="1188" spans="10:11">
      <c r="J1188" s="8" t="str">
        <f t="shared" si="75"/>
        <v/>
      </c>
      <c r="K1188" s="8" t="str">
        <f t="shared" si="76"/>
        <v/>
      </c>
    </row>
    <row r="1189" spans="10:11">
      <c r="J1189" s="8" t="str">
        <f t="shared" si="75"/>
        <v/>
      </c>
      <c r="K1189" s="8" t="str">
        <f t="shared" si="76"/>
        <v/>
      </c>
    </row>
    <row r="1190" spans="10:11">
      <c r="J1190" s="8" t="str">
        <f t="shared" si="75"/>
        <v/>
      </c>
      <c r="K1190" s="8" t="str">
        <f t="shared" si="76"/>
        <v/>
      </c>
    </row>
    <row r="1191" spans="10:11">
      <c r="J1191" s="8" t="str">
        <f t="shared" si="75"/>
        <v/>
      </c>
      <c r="K1191" s="8" t="str">
        <f t="shared" si="76"/>
        <v/>
      </c>
    </row>
    <row r="1192" spans="10:11">
      <c r="J1192" s="8" t="str">
        <f t="shared" si="75"/>
        <v/>
      </c>
      <c r="K1192" s="8" t="str">
        <f t="shared" si="76"/>
        <v/>
      </c>
    </row>
    <row r="1193" spans="10:11">
      <c r="J1193" s="8" t="str">
        <f t="shared" si="75"/>
        <v/>
      </c>
      <c r="K1193" s="8" t="str">
        <f t="shared" si="76"/>
        <v/>
      </c>
    </row>
    <row r="1194" spans="10:11">
      <c r="J1194" s="8" t="str">
        <f t="shared" si="75"/>
        <v/>
      </c>
      <c r="K1194" s="8" t="str">
        <f t="shared" si="76"/>
        <v/>
      </c>
    </row>
    <row r="1195" spans="10:11">
      <c r="J1195" s="8" t="str">
        <f t="shared" si="75"/>
        <v/>
      </c>
      <c r="K1195" s="8" t="str">
        <f t="shared" si="76"/>
        <v/>
      </c>
    </row>
    <row r="1196" spans="10:11">
      <c r="J1196" s="8" t="str">
        <f t="shared" si="75"/>
        <v/>
      </c>
      <c r="K1196" s="8" t="str">
        <f t="shared" si="76"/>
        <v/>
      </c>
    </row>
    <row r="1197" spans="10:11">
      <c r="J1197" s="8" t="str">
        <f t="shared" si="75"/>
        <v/>
      </c>
      <c r="K1197" s="8" t="str">
        <f t="shared" si="76"/>
        <v/>
      </c>
    </row>
    <row r="1198" spans="10:11">
      <c r="J1198" s="8" t="str">
        <f t="shared" si="75"/>
        <v/>
      </c>
      <c r="K1198" s="8" t="str">
        <f t="shared" si="76"/>
        <v/>
      </c>
    </row>
    <row r="1199" spans="10:11">
      <c r="J1199" s="8" t="str">
        <f t="shared" si="75"/>
        <v/>
      </c>
      <c r="K1199" s="8" t="str">
        <f t="shared" si="76"/>
        <v/>
      </c>
    </row>
    <row r="1200" spans="10:11">
      <c r="J1200" s="8" t="str">
        <f t="shared" si="75"/>
        <v/>
      </c>
      <c r="K1200" s="8" t="str">
        <f t="shared" si="76"/>
        <v/>
      </c>
    </row>
    <row r="1201" spans="10:11">
      <c r="J1201" s="8" t="str">
        <f t="shared" si="75"/>
        <v/>
      </c>
      <c r="K1201" s="8" t="str">
        <f t="shared" si="76"/>
        <v/>
      </c>
    </row>
    <row r="1202" spans="10:11">
      <c r="J1202" s="8" t="str">
        <f t="shared" si="75"/>
        <v/>
      </c>
      <c r="K1202" s="8" t="str">
        <f t="shared" si="76"/>
        <v/>
      </c>
    </row>
    <row r="1203" spans="10:11">
      <c r="J1203" s="8" t="str">
        <f t="shared" si="75"/>
        <v/>
      </c>
      <c r="K1203" s="8" t="str">
        <f t="shared" si="76"/>
        <v/>
      </c>
    </row>
    <row r="1204" spans="10:11">
      <c r="J1204" s="8" t="str">
        <f t="shared" si="75"/>
        <v/>
      </c>
      <c r="K1204" s="8" t="str">
        <f t="shared" si="76"/>
        <v/>
      </c>
    </row>
    <row r="1205" spans="10:11">
      <c r="J1205" s="8" t="str">
        <f t="shared" si="75"/>
        <v/>
      </c>
      <c r="K1205" s="8" t="str">
        <f t="shared" si="76"/>
        <v/>
      </c>
    </row>
    <row r="1206" spans="10:11">
      <c r="J1206" s="8" t="str">
        <f t="shared" si="75"/>
        <v/>
      </c>
      <c r="K1206" s="8" t="str">
        <f t="shared" si="76"/>
        <v/>
      </c>
    </row>
    <row r="1207" spans="10:11">
      <c r="J1207" s="8" t="str">
        <f t="shared" si="75"/>
        <v/>
      </c>
      <c r="K1207" s="8" t="str">
        <f t="shared" si="76"/>
        <v/>
      </c>
    </row>
    <row r="1208" spans="10:11">
      <c r="J1208" s="8" t="str">
        <f t="shared" si="75"/>
        <v/>
      </c>
      <c r="K1208" s="8" t="str">
        <f t="shared" si="76"/>
        <v/>
      </c>
    </row>
    <row r="1209" spans="10:11">
      <c r="J1209" s="8" t="str">
        <f t="shared" si="75"/>
        <v/>
      </c>
      <c r="K1209" s="8" t="str">
        <f t="shared" si="76"/>
        <v/>
      </c>
    </row>
    <row r="1210" spans="10:11">
      <c r="J1210" s="8" t="str">
        <f t="shared" si="75"/>
        <v/>
      </c>
      <c r="K1210" s="8" t="str">
        <f t="shared" si="76"/>
        <v/>
      </c>
    </row>
    <row r="1211" spans="10:11">
      <c r="J1211" s="8" t="str">
        <f t="shared" si="75"/>
        <v/>
      </c>
      <c r="K1211" s="8" t="str">
        <f t="shared" si="76"/>
        <v/>
      </c>
    </row>
    <row r="1212" spans="10:11">
      <c r="J1212" s="8" t="str">
        <f t="shared" si="75"/>
        <v/>
      </c>
      <c r="K1212" s="8" t="str">
        <f t="shared" si="76"/>
        <v/>
      </c>
    </row>
    <row r="1213" spans="10:11">
      <c r="J1213" s="8" t="str">
        <f t="shared" si="75"/>
        <v/>
      </c>
      <c r="K1213" s="8" t="str">
        <f t="shared" si="76"/>
        <v/>
      </c>
    </row>
    <row r="1214" spans="10:11">
      <c r="J1214" s="8" t="str">
        <f t="shared" si="75"/>
        <v/>
      </c>
      <c r="K1214" s="8" t="str">
        <f t="shared" si="76"/>
        <v/>
      </c>
    </row>
    <row r="1215" spans="10:11">
      <c r="J1215" s="8" t="str">
        <f t="shared" ref="J1215:J1222" si="77">IF(G1215="","",ROUND((F1215*$J$3)+(G1215*$J$4),0))</f>
        <v/>
      </c>
    </row>
    <row r="1216" spans="10:11">
      <c r="J1216" s="8" t="str">
        <f t="shared" si="77"/>
        <v/>
      </c>
    </row>
    <row r="1217" spans="10:10">
      <c r="J1217" s="8" t="str">
        <f t="shared" si="77"/>
        <v/>
      </c>
    </row>
    <row r="1218" spans="10:10">
      <c r="J1218" s="8" t="str">
        <f t="shared" si="77"/>
        <v/>
      </c>
    </row>
    <row r="1219" spans="10:10">
      <c r="J1219" s="8" t="str">
        <f t="shared" si="77"/>
        <v/>
      </c>
    </row>
    <row r="1220" spans="10:10">
      <c r="J1220" s="8" t="str">
        <f t="shared" si="77"/>
        <v/>
      </c>
    </row>
    <row r="1221" spans="10:10">
      <c r="J1221" s="8" t="str">
        <f t="shared" si="77"/>
        <v/>
      </c>
    </row>
    <row r="1222" spans="10:10">
      <c r="J1222" s="8" t="str">
        <f t="shared" si="77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7" priority="6" operator="equal">
      <formula>"F"</formula>
    </cfRule>
    <cfRule type="cellIs" dxfId="16" priority="5" operator="equal">
      <formula>"FX"</formula>
    </cfRule>
    <cfRule type="cellIs" dxfId="15" priority="4" operator="equal">
      <formula>"DZ"</formula>
    </cfRule>
  </conditionalFormatting>
  <conditionalFormatting sqref="D121:D122">
    <cfRule type="cellIs" dxfId="14" priority="1" operator="equal">
      <formula>"DZ"</formula>
    </cfRule>
    <cfRule type="cellIs" dxfId="13" priority="2" operator="equal">
      <formula>"FX"</formula>
    </cfRule>
    <cfRule type="cellIs" dxfId="12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8" sqref="B88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0" t="s">
        <v>25</v>
      </c>
      <c r="B1" s="90"/>
      <c r="C1" s="90"/>
      <c r="D1" s="90"/>
    </row>
    <row r="2" spans="1:38">
      <c r="A2" s="90"/>
      <c r="B2" s="90"/>
      <c r="C2" s="90"/>
      <c r="D2" s="90"/>
      <c r="J2" s="8">
        <v>2</v>
      </c>
    </row>
    <row r="3" spans="1:38">
      <c r="A3" s="15" t="s">
        <v>1</v>
      </c>
      <c r="C3" s="91" t="s">
        <v>159</v>
      </c>
      <c r="D3" s="91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1" t="s">
        <v>160</v>
      </c>
      <c r="D4" s="91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9" t="s">
        <v>28</v>
      </c>
      <c r="G5" s="89"/>
      <c r="H5" s="89"/>
      <c r="I5" s="89"/>
      <c r="J5" s="8">
        <f>STDEV(J7:J10693)</f>
        <v>14.052400438396399</v>
      </c>
      <c r="K5" s="8">
        <f>STDEV(K7:K10693)</f>
        <v>10.147895473191889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>
        <f>AVERAGE(J7:J16993)</f>
        <v>46.263157894736842</v>
      </c>
      <c r="K6" s="8">
        <f>AVERAGE(K7:K16993)</f>
        <v>48.38532110091743</v>
      </c>
      <c r="L6" s="8">
        <f>IF(K6="","",IF(K6&lt;R25,1,IF(K6&lt;R23,3,IF(K6&lt;R21,5,IF(K6&lt;R19,7,IF(K6&lt;R17,9,IF(K6&lt;R15,11,IF(K6&lt;R13,13,15))))))))</f>
        <v>5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85</v>
      </c>
      <c r="G7" s="62">
        <v>45</v>
      </c>
      <c r="H7" s="62"/>
      <c r="I7" s="63">
        <f>IF(G7="D","D",(F7*40/100)+(G7*60/100))</f>
        <v>61</v>
      </c>
      <c r="J7" s="8">
        <f t="shared" ref="J7:J70" si="1">IF(G7="","",ROUND((F7*$J$3)+(G7*$J$4),0))</f>
        <v>61</v>
      </c>
      <c r="K7" s="8">
        <f>IF(J7&lt;20.5,"",J7)</f>
        <v>61</v>
      </c>
      <c r="L7" s="8">
        <f>IF(K7="","",(((K7-$K$6)/$K$5)*10)+50)</f>
        <v>62.430832513408603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B</v>
      </c>
      <c r="P7" s="10">
        <v>1</v>
      </c>
      <c r="Q7" s="92" t="s">
        <v>10</v>
      </c>
      <c r="R7" s="23" t="s">
        <v>11</v>
      </c>
      <c r="S7" s="88" t="s">
        <v>15</v>
      </c>
      <c r="T7" s="88"/>
      <c r="U7" s="88"/>
      <c r="V7" s="88"/>
      <c r="W7" s="88"/>
      <c r="X7" s="88"/>
      <c r="Y7" s="88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F</v>
      </c>
      <c r="E8" s="16"/>
      <c r="F8" s="39">
        <v>80</v>
      </c>
      <c r="G8" s="62">
        <v>10</v>
      </c>
      <c r="H8" s="62">
        <v>25</v>
      </c>
      <c r="I8" s="63">
        <f>IF(G8="D","D",(F8*40/100)+(H8*60/100))</f>
        <v>47</v>
      </c>
      <c r="J8" s="8">
        <f t="shared" si="1"/>
        <v>38</v>
      </c>
      <c r="K8" s="8">
        <f t="shared" ref="K8:K71" si="3">IF(J8&lt;20.5,"",J8)</f>
        <v>38</v>
      </c>
      <c r="L8" s="8">
        <f t="shared" ref="L8:L71" si="4">IF(K8="","",(((K8-$K$6)/$K$5)*10)+50)</f>
        <v>39.766034614415609</v>
      </c>
      <c r="M8" s="8" t="str">
        <f t="shared" ref="M8:M71" si="5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92"/>
      <c r="R8" s="23" t="s">
        <v>12</v>
      </c>
      <c r="S8" s="88"/>
      <c r="T8" s="88"/>
      <c r="U8" s="88"/>
      <c r="V8" s="88"/>
      <c r="W8" s="88"/>
      <c r="X8" s="88"/>
      <c r="Y8" s="88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85</v>
      </c>
      <c r="G9" s="62">
        <v>15</v>
      </c>
      <c r="H9" s="62">
        <v>50</v>
      </c>
      <c r="I9" s="63">
        <f t="shared" ref="I9:I10" si="6">IF(G9="D","D",(F9*40/100)+(H9*60/100))</f>
        <v>64</v>
      </c>
      <c r="J9" s="8">
        <f t="shared" si="1"/>
        <v>43</v>
      </c>
      <c r="K9" s="8">
        <f t="shared" si="3"/>
        <v>43</v>
      </c>
      <c r="L9" s="8">
        <f t="shared" si="4"/>
        <v>44.693164592457563</v>
      </c>
      <c r="M9" s="8" t="str">
        <f t="shared" si="5"/>
        <v>FX</v>
      </c>
      <c r="P9" s="10">
        <v>3</v>
      </c>
      <c r="Q9" s="92"/>
      <c r="R9" s="23" t="s">
        <v>13</v>
      </c>
      <c r="S9" s="88"/>
      <c r="T9" s="88"/>
      <c r="U9" s="88"/>
      <c r="V9" s="88"/>
      <c r="W9" s="88"/>
      <c r="X9" s="88"/>
      <c r="Y9" s="88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FX</v>
      </c>
      <c r="E10" s="16"/>
      <c r="F10" s="39">
        <v>85</v>
      </c>
      <c r="G10" s="62">
        <v>10</v>
      </c>
      <c r="H10" s="62">
        <v>30</v>
      </c>
      <c r="I10" s="63">
        <f t="shared" si="6"/>
        <v>52</v>
      </c>
      <c r="J10" s="8">
        <f t="shared" si="1"/>
        <v>40</v>
      </c>
      <c r="K10" s="8">
        <f t="shared" si="3"/>
        <v>40</v>
      </c>
      <c r="L10" s="8">
        <f t="shared" si="4"/>
        <v>41.736886605632392</v>
      </c>
      <c r="M10" s="8" t="str">
        <f t="shared" si="5"/>
        <v>FX</v>
      </c>
      <c r="P10" s="10">
        <v>4</v>
      </c>
      <c r="Q10" s="92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2">
        <v>0</v>
      </c>
      <c r="H11" s="62"/>
      <c r="I11" s="63">
        <f t="shared" ref="I11:I71" si="7">IF(G11="D","D",(F11*40/100)+(G11*60/100))</f>
        <v>0</v>
      </c>
      <c r="J11" s="8">
        <f t="shared" si="1"/>
        <v>0</v>
      </c>
      <c r="K11" s="8" t="str">
        <f t="shared" si="3"/>
        <v/>
      </c>
      <c r="L11" s="8" t="str">
        <f t="shared" si="4"/>
        <v/>
      </c>
      <c r="M11" s="8" t="str">
        <f t="shared" si="5"/>
        <v/>
      </c>
      <c r="P11" s="10">
        <v>5</v>
      </c>
      <c r="Q11" s="92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E</v>
      </c>
      <c r="E12" s="16"/>
      <c r="F12" s="39">
        <v>85</v>
      </c>
      <c r="G12" s="62">
        <v>45</v>
      </c>
      <c r="H12" s="62"/>
      <c r="I12" s="63">
        <f t="shared" si="7"/>
        <v>61</v>
      </c>
      <c r="J12" s="8">
        <f t="shared" si="1"/>
        <v>61</v>
      </c>
      <c r="K12" s="8">
        <f t="shared" si="3"/>
        <v>61</v>
      </c>
      <c r="L12" s="8">
        <f t="shared" si="4"/>
        <v>62.430832513408603</v>
      </c>
      <c r="M12" s="8" t="str">
        <f t="shared" si="5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E</v>
      </c>
      <c r="E13" s="16"/>
      <c r="F13" s="39">
        <v>90</v>
      </c>
      <c r="G13" s="62">
        <v>40</v>
      </c>
      <c r="H13" s="62"/>
      <c r="I13" s="63">
        <f t="shared" si="7"/>
        <v>60</v>
      </c>
      <c r="J13" s="8">
        <f t="shared" si="1"/>
        <v>60</v>
      </c>
      <c r="K13" s="8">
        <f t="shared" si="3"/>
        <v>60</v>
      </c>
      <c r="L13" s="8">
        <f t="shared" si="4"/>
        <v>61.445406517800208</v>
      </c>
      <c r="M13" s="8" t="str">
        <f t="shared" si="5"/>
        <v>C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E</v>
      </c>
      <c r="E14" s="16"/>
      <c r="F14" s="39">
        <v>85</v>
      </c>
      <c r="G14" s="62">
        <v>15</v>
      </c>
      <c r="H14" s="62">
        <v>45</v>
      </c>
      <c r="I14" s="63">
        <f>IF(G14="D","D",(F14*40/100)+(H14*60/100))</f>
        <v>61</v>
      </c>
      <c r="J14" s="8">
        <f t="shared" si="1"/>
        <v>43</v>
      </c>
      <c r="K14" s="8">
        <f t="shared" si="3"/>
        <v>43</v>
      </c>
      <c r="L14" s="8">
        <f t="shared" si="4"/>
        <v>44.693164592457563</v>
      </c>
      <c r="M14" s="8" t="str">
        <f t="shared" si="5"/>
        <v>FX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E</v>
      </c>
      <c r="E15" s="16"/>
      <c r="F15" s="39">
        <v>85</v>
      </c>
      <c r="G15" s="62">
        <v>45</v>
      </c>
      <c r="H15" s="62"/>
      <c r="I15" s="63">
        <f t="shared" si="7"/>
        <v>61</v>
      </c>
      <c r="J15" s="8">
        <f t="shared" si="1"/>
        <v>61</v>
      </c>
      <c r="K15" s="8">
        <f t="shared" si="3"/>
        <v>61</v>
      </c>
      <c r="L15" s="8">
        <f t="shared" si="4"/>
        <v>62.430832513408603</v>
      </c>
      <c r="M15" s="8" t="str">
        <f t="shared" si="5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2">
        <v>0</v>
      </c>
      <c r="H16" s="62"/>
      <c r="I16" s="63">
        <f t="shared" si="7"/>
        <v>0</v>
      </c>
      <c r="J16" s="8">
        <f t="shared" si="1"/>
        <v>0</v>
      </c>
      <c r="K16" s="8" t="str">
        <f t="shared" si="3"/>
        <v/>
      </c>
      <c r="L16" s="8" t="str">
        <f t="shared" si="4"/>
        <v/>
      </c>
      <c r="M16" s="8" t="str">
        <f t="shared" si="5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F</v>
      </c>
      <c r="E17" s="16"/>
      <c r="F17" s="39">
        <v>80</v>
      </c>
      <c r="G17" s="62">
        <v>10</v>
      </c>
      <c r="H17" s="62"/>
      <c r="I17" s="63">
        <f t="shared" si="7"/>
        <v>38</v>
      </c>
      <c r="J17" s="8">
        <f t="shared" si="1"/>
        <v>38</v>
      </c>
      <c r="K17" s="8">
        <f t="shared" si="3"/>
        <v>38</v>
      </c>
      <c r="L17" s="8">
        <f t="shared" si="4"/>
        <v>39.766034614415609</v>
      </c>
      <c r="M17" s="8" t="str">
        <f t="shared" si="5"/>
        <v>FX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C</v>
      </c>
      <c r="E18" s="16"/>
      <c r="F18" s="39">
        <v>90</v>
      </c>
      <c r="G18" s="62">
        <v>70</v>
      </c>
      <c r="H18" s="62"/>
      <c r="I18" s="63">
        <f t="shared" si="7"/>
        <v>78</v>
      </c>
      <c r="J18" s="8">
        <f t="shared" si="1"/>
        <v>78</v>
      </c>
      <c r="K18" s="8">
        <f t="shared" si="3"/>
        <v>78</v>
      </c>
      <c r="L18" s="8">
        <f t="shared" si="4"/>
        <v>79.183074438751248</v>
      </c>
      <c r="M18" s="8" t="str">
        <f t="shared" si="5"/>
        <v>A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FX</v>
      </c>
      <c r="E19" s="16"/>
      <c r="F19" s="39">
        <v>80</v>
      </c>
      <c r="G19" s="62">
        <v>20</v>
      </c>
      <c r="H19" s="62">
        <v>30</v>
      </c>
      <c r="I19" s="63">
        <f>IF(G19="D","D",(F19*40/100)+(H19*60/100))</f>
        <v>50</v>
      </c>
      <c r="J19" s="8">
        <f t="shared" si="1"/>
        <v>44</v>
      </c>
      <c r="K19" s="8">
        <f t="shared" si="3"/>
        <v>44</v>
      </c>
      <c r="L19" s="8">
        <f t="shared" si="4"/>
        <v>45.678590588065958</v>
      </c>
      <c r="M19" s="8" t="str">
        <f t="shared" si="5"/>
        <v>FX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85</v>
      </c>
      <c r="G20" s="62">
        <v>45</v>
      </c>
      <c r="H20" s="62"/>
      <c r="I20" s="63">
        <f t="shared" si="7"/>
        <v>61</v>
      </c>
      <c r="J20" s="8">
        <f t="shared" si="1"/>
        <v>61</v>
      </c>
      <c r="K20" s="8">
        <f t="shared" si="3"/>
        <v>61</v>
      </c>
      <c r="L20" s="8">
        <f t="shared" si="4"/>
        <v>62.430832513408603</v>
      </c>
      <c r="M20" s="8" t="str">
        <f t="shared" si="5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FX</v>
      </c>
      <c r="E21" s="16"/>
      <c r="F21" s="39">
        <v>80</v>
      </c>
      <c r="G21" s="62">
        <v>15</v>
      </c>
      <c r="H21" s="62">
        <v>35</v>
      </c>
      <c r="I21" s="63">
        <f>IF(G21="D","D",(F21*40/100)+(H21*60/100))</f>
        <v>53</v>
      </c>
      <c r="J21" s="8">
        <f t="shared" si="1"/>
        <v>41</v>
      </c>
      <c r="K21" s="8">
        <f t="shared" si="3"/>
        <v>41</v>
      </c>
      <c r="L21" s="8">
        <f t="shared" si="4"/>
        <v>42.722312601240787</v>
      </c>
      <c r="M21" s="8" t="str">
        <f t="shared" si="5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85</v>
      </c>
      <c r="G22" s="62">
        <v>45</v>
      </c>
      <c r="H22" s="62"/>
      <c r="I22" s="63">
        <f t="shared" si="7"/>
        <v>61</v>
      </c>
      <c r="J22" s="8">
        <f t="shared" si="1"/>
        <v>61</v>
      </c>
      <c r="K22" s="8">
        <f t="shared" si="3"/>
        <v>61</v>
      </c>
      <c r="L22" s="8">
        <f t="shared" si="4"/>
        <v>62.430832513408603</v>
      </c>
      <c r="M22" s="8" t="str">
        <f t="shared" si="5"/>
        <v>B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F</v>
      </c>
      <c r="E23" s="16"/>
      <c r="F23" s="39">
        <v>85</v>
      </c>
      <c r="G23" s="62">
        <v>20</v>
      </c>
      <c r="H23" s="62">
        <v>20</v>
      </c>
      <c r="I23" s="63">
        <f>IF(G23="D","D",(F23*40/100)+(H23*60/100))</f>
        <v>46</v>
      </c>
      <c r="J23" s="8">
        <f t="shared" si="1"/>
        <v>46</v>
      </c>
      <c r="K23" s="8">
        <f t="shared" si="3"/>
        <v>46</v>
      </c>
      <c r="L23" s="8">
        <f t="shared" si="4"/>
        <v>47.649442579282741</v>
      </c>
      <c r="M23" s="8" t="str">
        <f t="shared" si="5"/>
        <v>E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E</v>
      </c>
      <c r="E24" s="16"/>
      <c r="F24" s="39">
        <v>90</v>
      </c>
      <c r="G24" s="62">
        <v>40</v>
      </c>
      <c r="H24" s="62"/>
      <c r="I24" s="63">
        <f t="shared" si="7"/>
        <v>60</v>
      </c>
      <c r="J24" s="8">
        <f t="shared" si="1"/>
        <v>60</v>
      </c>
      <c r="K24" s="8">
        <f t="shared" si="3"/>
        <v>60</v>
      </c>
      <c r="L24" s="8">
        <f t="shared" si="4"/>
        <v>61.445406517800208</v>
      </c>
      <c r="M24" s="8" t="str">
        <f t="shared" si="5"/>
        <v>C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2">
        <v>0</v>
      </c>
      <c r="H25" s="62"/>
      <c r="I25" s="63">
        <f t="shared" si="7"/>
        <v>0</v>
      </c>
      <c r="J25" s="8">
        <f t="shared" si="1"/>
        <v>0</v>
      </c>
      <c r="K25" s="8" t="str">
        <f t="shared" si="3"/>
        <v/>
      </c>
      <c r="L25" s="8" t="str">
        <f t="shared" si="4"/>
        <v/>
      </c>
      <c r="M25" s="8" t="str">
        <f t="shared" si="5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F</v>
      </c>
      <c r="E26" s="16"/>
      <c r="F26" s="39">
        <v>80</v>
      </c>
      <c r="G26" s="62">
        <v>15</v>
      </c>
      <c r="H26" s="62">
        <v>25</v>
      </c>
      <c r="I26" s="63">
        <f>IF(G26="D","D",(F26*40/100)+(H26*60/100))</f>
        <v>47</v>
      </c>
      <c r="J26" s="8">
        <f t="shared" si="1"/>
        <v>41</v>
      </c>
      <c r="K26" s="8">
        <f t="shared" si="3"/>
        <v>41</v>
      </c>
      <c r="L26" s="8">
        <f t="shared" si="4"/>
        <v>42.722312601240787</v>
      </c>
      <c r="M26" s="8" t="str">
        <f t="shared" si="5"/>
        <v>FX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F</v>
      </c>
      <c r="E27" s="16"/>
      <c r="F27" s="39">
        <v>85</v>
      </c>
      <c r="G27" s="62">
        <v>0</v>
      </c>
      <c r="H27" s="62">
        <v>25</v>
      </c>
      <c r="I27" s="63">
        <f>IF(G27="D","D",(F27*40/100)+(H27*60/100))</f>
        <v>49</v>
      </c>
      <c r="J27" s="8">
        <f t="shared" si="1"/>
        <v>34</v>
      </c>
      <c r="K27" s="8">
        <f t="shared" si="3"/>
        <v>34</v>
      </c>
      <c r="L27" s="8">
        <f t="shared" si="4"/>
        <v>35.82433063198205</v>
      </c>
      <c r="M27" s="8" t="str">
        <f t="shared" si="5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F</v>
      </c>
      <c r="E28" s="16"/>
      <c r="F28" s="39">
        <v>80</v>
      </c>
      <c r="G28" s="62">
        <v>15</v>
      </c>
      <c r="H28" s="62"/>
      <c r="I28" s="63">
        <f t="shared" si="7"/>
        <v>41</v>
      </c>
      <c r="J28" s="8">
        <f t="shared" si="1"/>
        <v>41</v>
      </c>
      <c r="K28" s="8">
        <f t="shared" si="3"/>
        <v>41</v>
      </c>
      <c r="L28" s="8">
        <f t="shared" si="4"/>
        <v>42.722312601240787</v>
      </c>
      <c r="M28" s="8" t="str">
        <f t="shared" si="5"/>
        <v>FX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2">
        <v>0</v>
      </c>
      <c r="H29" s="62"/>
      <c r="I29" s="63">
        <f t="shared" si="7"/>
        <v>0</v>
      </c>
      <c r="J29" s="8">
        <f t="shared" si="1"/>
        <v>0</v>
      </c>
      <c r="K29" s="8" t="str">
        <f t="shared" si="3"/>
        <v/>
      </c>
      <c r="L29" s="8" t="str">
        <f t="shared" si="4"/>
        <v/>
      </c>
      <c r="M29" s="8" t="str">
        <f t="shared" si="5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F</v>
      </c>
      <c r="E30" s="16"/>
      <c r="F30" s="39">
        <v>90</v>
      </c>
      <c r="G30" s="62">
        <v>15</v>
      </c>
      <c r="H30" s="62"/>
      <c r="I30" s="63">
        <f t="shared" si="7"/>
        <v>45</v>
      </c>
      <c r="J30" s="8">
        <f t="shared" si="1"/>
        <v>45</v>
      </c>
      <c r="K30" s="8">
        <f t="shared" si="3"/>
        <v>45</v>
      </c>
      <c r="L30" s="8">
        <f t="shared" si="4"/>
        <v>46.664016583674346</v>
      </c>
      <c r="M30" s="8" t="str">
        <f t="shared" si="5"/>
        <v>FX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85</v>
      </c>
      <c r="G31" s="62">
        <v>10</v>
      </c>
      <c r="H31" s="62">
        <v>45</v>
      </c>
      <c r="I31" s="63">
        <f>IF(G31="D","D",(F31*40/100)+(H31*60/100))</f>
        <v>61</v>
      </c>
      <c r="J31" s="8">
        <f t="shared" si="1"/>
        <v>40</v>
      </c>
      <c r="K31" s="8">
        <f t="shared" si="3"/>
        <v>40</v>
      </c>
      <c r="L31" s="8">
        <f t="shared" si="4"/>
        <v>41.736886605632392</v>
      </c>
      <c r="M31" s="8" t="str">
        <f t="shared" si="5"/>
        <v>FX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E</v>
      </c>
      <c r="E32" s="16"/>
      <c r="F32" s="39">
        <v>85</v>
      </c>
      <c r="G32" s="62">
        <v>45</v>
      </c>
      <c r="H32" s="62"/>
      <c r="I32" s="63">
        <f t="shared" si="7"/>
        <v>61</v>
      </c>
      <c r="J32" s="8">
        <f t="shared" si="1"/>
        <v>61</v>
      </c>
      <c r="K32" s="8">
        <f t="shared" si="3"/>
        <v>61</v>
      </c>
      <c r="L32" s="8">
        <f t="shared" si="4"/>
        <v>62.430832513408603</v>
      </c>
      <c r="M32" s="8" t="str">
        <f t="shared" si="5"/>
        <v>B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FX</v>
      </c>
      <c r="E33" s="16"/>
      <c r="F33" s="39">
        <v>85</v>
      </c>
      <c r="G33" s="62">
        <v>15</v>
      </c>
      <c r="H33" s="62">
        <v>35</v>
      </c>
      <c r="I33" s="63">
        <f>IF(G33="D","D",(F33*40/100)+(H33*60/100))</f>
        <v>55</v>
      </c>
      <c r="J33" s="8">
        <f t="shared" si="1"/>
        <v>43</v>
      </c>
      <c r="K33" s="8">
        <f t="shared" si="3"/>
        <v>43</v>
      </c>
      <c r="L33" s="8">
        <f t="shared" si="4"/>
        <v>44.693164592457563</v>
      </c>
      <c r="M33" s="8" t="str">
        <f t="shared" si="5"/>
        <v>FX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85</v>
      </c>
      <c r="G34" s="62">
        <v>15</v>
      </c>
      <c r="H34" s="62">
        <v>45</v>
      </c>
      <c r="I34" s="63">
        <f>IF(G34="D","D",(F34*40/100)+(H34*60/100))</f>
        <v>61</v>
      </c>
      <c r="J34" s="8">
        <f t="shared" si="1"/>
        <v>43</v>
      </c>
      <c r="K34" s="8">
        <f t="shared" si="3"/>
        <v>43</v>
      </c>
      <c r="L34" s="8">
        <f t="shared" si="4"/>
        <v>44.693164592457563</v>
      </c>
      <c r="M34" s="8" t="str">
        <f t="shared" si="5"/>
        <v>FX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E</v>
      </c>
      <c r="E35" s="16"/>
      <c r="F35" s="39">
        <v>85</v>
      </c>
      <c r="G35" s="62">
        <v>45</v>
      </c>
      <c r="H35" s="62"/>
      <c r="I35" s="63">
        <f t="shared" si="7"/>
        <v>61</v>
      </c>
      <c r="J35" s="8">
        <f t="shared" si="1"/>
        <v>61</v>
      </c>
      <c r="K35" s="8">
        <f t="shared" si="3"/>
        <v>61</v>
      </c>
      <c r="L35" s="8">
        <f t="shared" si="4"/>
        <v>62.430832513408603</v>
      </c>
      <c r="M35" s="8" t="str">
        <f t="shared" si="5"/>
        <v>B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FX</v>
      </c>
      <c r="E36" s="16"/>
      <c r="F36" s="39">
        <v>90</v>
      </c>
      <c r="G36" s="62">
        <v>10</v>
      </c>
      <c r="H36" s="62">
        <v>25</v>
      </c>
      <c r="I36" s="63">
        <f>IF(G36="D","D",(F36*40/100)+(H36*60/100))</f>
        <v>51</v>
      </c>
      <c r="J36" s="8">
        <f t="shared" si="1"/>
        <v>42</v>
      </c>
      <c r="K36" s="8">
        <f t="shared" si="3"/>
        <v>42</v>
      </c>
      <c r="L36" s="8">
        <f t="shared" si="4"/>
        <v>43.707738596849175</v>
      </c>
      <c r="M36" s="8" t="str">
        <f t="shared" si="5"/>
        <v>FX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90</v>
      </c>
      <c r="G37" s="62">
        <v>20</v>
      </c>
      <c r="H37" s="62">
        <v>40</v>
      </c>
      <c r="I37" s="63">
        <f t="shared" ref="I37:I39" si="8">IF(G37="D","D",(F37*40/100)+(H37*60/100))</f>
        <v>60</v>
      </c>
      <c r="J37" s="8">
        <f t="shared" si="1"/>
        <v>48</v>
      </c>
      <c r="K37" s="8">
        <f t="shared" si="3"/>
        <v>48</v>
      </c>
      <c r="L37" s="8">
        <f t="shared" si="4"/>
        <v>49.620294570499517</v>
      </c>
      <c r="M37" s="8" t="str">
        <f t="shared" si="5"/>
        <v>E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FX</v>
      </c>
      <c r="E38" s="16"/>
      <c r="F38" s="39">
        <v>85</v>
      </c>
      <c r="G38" s="62">
        <v>10</v>
      </c>
      <c r="H38" s="62">
        <v>30</v>
      </c>
      <c r="I38" s="63">
        <f t="shared" si="8"/>
        <v>52</v>
      </c>
      <c r="J38" s="8">
        <f t="shared" si="1"/>
        <v>40</v>
      </c>
      <c r="K38" s="8">
        <f t="shared" si="3"/>
        <v>40</v>
      </c>
      <c r="L38" s="8">
        <f t="shared" si="4"/>
        <v>41.736886605632392</v>
      </c>
      <c r="M38" s="8" t="str">
        <f t="shared" si="5"/>
        <v>FX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E</v>
      </c>
      <c r="E39" s="16"/>
      <c r="F39" s="39">
        <v>85</v>
      </c>
      <c r="G39" s="62">
        <v>15</v>
      </c>
      <c r="H39" s="62">
        <v>45</v>
      </c>
      <c r="I39" s="63">
        <f t="shared" si="8"/>
        <v>61</v>
      </c>
      <c r="J39" s="8">
        <f t="shared" si="1"/>
        <v>43</v>
      </c>
      <c r="K39" s="8">
        <f t="shared" si="3"/>
        <v>43</v>
      </c>
      <c r="L39" s="8">
        <f t="shared" si="4"/>
        <v>44.693164592457563</v>
      </c>
      <c r="M39" s="8" t="str">
        <f t="shared" si="5"/>
        <v>FX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2">
        <v>0</v>
      </c>
      <c r="H40" s="62"/>
      <c r="I40" s="63">
        <f t="shared" si="7"/>
        <v>0</v>
      </c>
      <c r="J40" s="8">
        <f t="shared" si="1"/>
        <v>0</v>
      </c>
      <c r="K40" s="8" t="str">
        <f t="shared" si="3"/>
        <v/>
      </c>
      <c r="L40" s="8" t="str">
        <f t="shared" si="4"/>
        <v/>
      </c>
      <c r="M40" s="8" t="str">
        <f t="shared" si="5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E</v>
      </c>
      <c r="E41" s="16"/>
      <c r="F41" s="39">
        <v>85</v>
      </c>
      <c r="G41" s="62">
        <v>45</v>
      </c>
      <c r="H41" s="62"/>
      <c r="I41" s="63">
        <f t="shared" si="7"/>
        <v>61</v>
      </c>
      <c r="J41" s="8">
        <f t="shared" si="1"/>
        <v>61</v>
      </c>
      <c r="K41" s="8">
        <f t="shared" si="3"/>
        <v>61</v>
      </c>
      <c r="L41" s="8">
        <f t="shared" si="4"/>
        <v>62.430832513408603</v>
      </c>
      <c r="M41" s="8" t="str">
        <f t="shared" si="5"/>
        <v>B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90</v>
      </c>
      <c r="G42" s="62">
        <v>40</v>
      </c>
      <c r="H42" s="62"/>
      <c r="I42" s="63">
        <f t="shared" si="7"/>
        <v>60</v>
      </c>
      <c r="J42" s="8">
        <f t="shared" si="1"/>
        <v>60</v>
      </c>
      <c r="K42" s="8">
        <f t="shared" si="3"/>
        <v>60</v>
      </c>
      <c r="L42" s="8">
        <f t="shared" si="4"/>
        <v>61.445406517800208</v>
      </c>
      <c r="M42" s="8" t="str">
        <f t="shared" si="5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F</v>
      </c>
      <c r="E43" s="16"/>
      <c r="F43" s="39">
        <v>85</v>
      </c>
      <c r="G43" s="62">
        <v>10</v>
      </c>
      <c r="H43" s="62">
        <v>20</v>
      </c>
      <c r="I43" s="63">
        <f>IF(G43="D","D",(F43*40/100)+(H43*60/100))</f>
        <v>46</v>
      </c>
      <c r="J43" s="8">
        <f t="shared" si="1"/>
        <v>40</v>
      </c>
      <c r="K43" s="8">
        <f t="shared" si="3"/>
        <v>40</v>
      </c>
      <c r="L43" s="8">
        <f t="shared" si="4"/>
        <v>41.736886605632392</v>
      </c>
      <c r="M43" s="8" t="str">
        <f t="shared" si="5"/>
        <v>FX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90</v>
      </c>
      <c r="G44" s="62">
        <v>10</v>
      </c>
      <c r="H44" s="62">
        <v>45</v>
      </c>
      <c r="I44" s="63">
        <f>IF(G44="D","D",(F44*40/100)+(H44*60/100))</f>
        <v>63</v>
      </c>
      <c r="J44" s="8">
        <f t="shared" si="1"/>
        <v>42</v>
      </c>
      <c r="K44" s="8">
        <f t="shared" si="3"/>
        <v>42</v>
      </c>
      <c r="L44" s="8">
        <f t="shared" si="4"/>
        <v>43.707738596849175</v>
      </c>
      <c r="M44" s="8" t="str">
        <f t="shared" si="5"/>
        <v>FX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E</v>
      </c>
      <c r="E45" s="16"/>
      <c r="F45" s="39">
        <v>85</v>
      </c>
      <c r="G45" s="62">
        <v>45</v>
      </c>
      <c r="H45" s="62"/>
      <c r="I45" s="63">
        <f t="shared" si="7"/>
        <v>61</v>
      </c>
      <c r="J45" s="8">
        <f t="shared" si="1"/>
        <v>61</v>
      </c>
      <c r="K45" s="8">
        <f t="shared" si="3"/>
        <v>61</v>
      </c>
      <c r="L45" s="8">
        <f t="shared" si="4"/>
        <v>62.430832513408603</v>
      </c>
      <c r="M45" s="8" t="str">
        <f t="shared" si="5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F</v>
      </c>
      <c r="E46" s="16"/>
      <c r="F46" s="39">
        <v>85</v>
      </c>
      <c r="G46" s="62">
        <v>10</v>
      </c>
      <c r="H46" s="62"/>
      <c r="I46" s="63">
        <f t="shared" si="7"/>
        <v>40</v>
      </c>
      <c r="J46" s="8">
        <f t="shared" si="1"/>
        <v>40</v>
      </c>
      <c r="K46" s="8">
        <f t="shared" si="3"/>
        <v>40</v>
      </c>
      <c r="L46" s="8">
        <f t="shared" si="4"/>
        <v>41.736886605632392</v>
      </c>
      <c r="M46" s="8" t="str">
        <f t="shared" si="5"/>
        <v>FX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E</v>
      </c>
      <c r="E47" s="16"/>
      <c r="F47" s="39">
        <v>90</v>
      </c>
      <c r="G47" s="62">
        <v>50</v>
      </c>
      <c r="H47" s="62"/>
      <c r="I47" s="63">
        <f t="shared" si="7"/>
        <v>66</v>
      </c>
      <c r="J47" s="8">
        <f t="shared" si="1"/>
        <v>66</v>
      </c>
      <c r="K47" s="8">
        <f t="shared" si="3"/>
        <v>66</v>
      </c>
      <c r="L47" s="8">
        <f t="shared" si="4"/>
        <v>67.357962491450564</v>
      </c>
      <c r="M47" s="8" t="str">
        <f t="shared" si="5"/>
        <v>A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E</v>
      </c>
      <c r="E48" s="16"/>
      <c r="F48" s="39">
        <v>90</v>
      </c>
      <c r="G48" s="62">
        <v>15</v>
      </c>
      <c r="H48" s="62">
        <v>55</v>
      </c>
      <c r="I48" s="63">
        <f>IF(G48="D","D",(F48*40/100)+(H48*60/100))</f>
        <v>69</v>
      </c>
      <c r="J48" s="8">
        <f t="shared" si="1"/>
        <v>45</v>
      </c>
      <c r="K48" s="8">
        <f t="shared" si="3"/>
        <v>45</v>
      </c>
      <c r="L48" s="8">
        <f t="shared" si="4"/>
        <v>46.664016583674346</v>
      </c>
      <c r="M48" s="8" t="str">
        <f t="shared" si="5"/>
        <v>FX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E</v>
      </c>
      <c r="E49" s="16"/>
      <c r="F49" s="39">
        <v>85</v>
      </c>
      <c r="G49" s="62">
        <v>50</v>
      </c>
      <c r="H49" s="62"/>
      <c r="I49" s="63">
        <f t="shared" si="7"/>
        <v>64</v>
      </c>
      <c r="J49" s="8">
        <f t="shared" si="1"/>
        <v>64</v>
      </c>
      <c r="K49" s="8">
        <f t="shared" si="3"/>
        <v>64</v>
      </c>
      <c r="L49" s="8">
        <f t="shared" si="4"/>
        <v>65.387110500233774</v>
      </c>
      <c r="M49" s="8" t="str">
        <f t="shared" si="5"/>
        <v>B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E</v>
      </c>
      <c r="E50" s="16"/>
      <c r="F50" s="39">
        <v>80</v>
      </c>
      <c r="G50" s="62">
        <v>20</v>
      </c>
      <c r="H50" s="62">
        <v>50</v>
      </c>
      <c r="I50" s="63">
        <f>IF(G50="D","D",(F50*40/100)+(H50*60/100))</f>
        <v>62</v>
      </c>
      <c r="J50" s="8">
        <f t="shared" si="1"/>
        <v>44</v>
      </c>
      <c r="K50" s="8">
        <f t="shared" si="3"/>
        <v>44</v>
      </c>
      <c r="L50" s="8">
        <f t="shared" si="4"/>
        <v>45.678590588065958</v>
      </c>
      <c r="M50" s="8" t="str">
        <f t="shared" si="5"/>
        <v>FX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FX</v>
      </c>
      <c r="E51" s="16"/>
      <c r="F51" s="39">
        <v>80</v>
      </c>
      <c r="G51" s="62">
        <v>10</v>
      </c>
      <c r="H51" s="62">
        <v>30</v>
      </c>
      <c r="I51" s="63">
        <f t="shared" ref="I51:I59" si="9">IF(G51="D","D",(F51*40/100)+(H51*60/100))</f>
        <v>50</v>
      </c>
      <c r="J51" s="8">
        <f t="shared" si="1"/>
        <v>38</v>
      </c>
      <c r="K51" s="8">
        <f t="shared" si="3"/>
        <v>38</v>
      </c>
      <c r="L51" s="8">
        <f t="shared" si="4"/>
        <v>39.766034614415609</v>
      </c>
      <c r="M51" s="8" t="str">
        <f t="shared" si="5"/>
        <v>FX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FX</v>
      </c>
      <c r="E52" s="16"/>
      <c r="F52" s="39">
        <v>80</v>
      </c>
      <c r="G52" s="62">
        <v>20</v>
      </c>
      <c r="H52" s="62">
        <v>30</v>
      </c>
      <c r="I52" s="63">
        <f t="shared" si="9"/>
        <v>50</v>
      </c>
      <c r="J52" s="8">
        <f t="shared" si="1"/>
        <v>44</v>
      </c>
      <c r="K52" s="8">
        <f t="shared" si="3"/>
        <v>44</v>
      </c>
      <c r="L52" s="8">
        <f t="shared" si="4"/>
        <v>45.678590588065958</v>
      </c>
      <c r="M52" s="8" t="str">
        <f t="shared" si="5"/>
        <v>FX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80</v>
      </c>
      <c r="G53" s="62">
        <v>20</v>
      </c>
      <c r="H53" s="62">
        <v>50</v>
      </c>
      <c r="I53" s="63">
        <f t="shared" si="9"/>
        <v>62</v>
      </c>
      <c r="J53" s="8">
        <f t="shared" si="1"/>
        <v>44</v>
      </c>
      <c r="K53" s="8">
        <f t="shared" si="3"/>
        <v>44</v>
      </c>
      <c r="L53" s="8">
        <f t="shared" si="4"/>
        <v>45.678590588065958</v>
      </c>
      <c r="M53" s="8" t="str">
        <f t="shared" si="5"/>
        <v>FX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90</v>
      </c>
      <c r="G54" s="62">
        <v>10</v>
      </c>
      <c r="H54" s="62">
        <v>40</v>
      </c>
      <c r="I54" s="63">
        <f t="shared" si="9"/>
        <v>60</v>
      </c>
      <c r="J54" s="8">
        <f t="shared" si="1"/>
        <v>42</v>
      </c>
      <c r="K54" s="8">
        <f t="shared" si="3"/>
        <v>42</v>
      </c>
      <c r="L54" s="8">
        <f t="shared" si="4"/>
        <v>43.707738596849175</v>
      </c>
      <c r="M54" s="8" t="str">
        <f t="shared" si="5"/>
        <v>FX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F</v>
      </c>
      <c r="E55" s="16"/>
      <c r="F55" s="39">
        <v>80</v>
      </c>
      <c r="G55" s="62">
        <v>15</v>
      </c>
      <c r="H55" s="62">
        <v>20</v>
      </c>
      <c r="I55" s="63">
        <f t="shared" si="9"/>
        <v>44</v>
      </c>
      <c r="J55" s="8">
        <f t="shared" si="1"/>
        <v>41</v>
      </c>
      <c r="K55" s="8">
        <f t="shared" si="3"/>
        <v>41</v>
      </c>
      <c r="L55" s="8">
        <f t="shared" si="4"/>
        <v>42.722312601240787</v>
      </c>
      <c r="M55" s="8" t="str">
        <f t="shared" si="5"/>
        <v>FX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F</v>
      </c>
      <c r="E56" s="16"/>
      <c r="F56" s="39">
        <v>80</v>
      </c>
      <c r="G56" s="62">
        <v>20</v>
      </c>
      <c r="H56" s="62">
        <v>20</v>
      </c>
      <c r="I56" s="63">
        <f t="shared" si="9"/>
        <v>44</v>
      </c>
      <c r="J56" s="8">
        <f t="shared" si="1"/>
        <v>44</v>
      </c>
      <c r="K56" s="8">
        <f t="shared" si="3"/>
        <v>44</v>
      </c>
      <c r="L56" s="8">
        <f t="shared" si="4"/>
        <v>45.678590588065958</v>
      </c>
      <c r="M56" s="8" t="str">
        <f t="shared" si="5"/>
        <v>FX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F</v>
      </c>
      <c r="E57" s="16"/>
      <c r="F57" s="39">
        <v>80</v>
      </c>
      <c r="G57" s="62">
        <v>10</v>
      </c>
      <c r="H57" s="62">
        <v>20</v>
      </c>
      <c r="I57" s="63">
        <f t="shared" si="9"/>
        <v>44</v>
      </c>
      <c r="J57" s="8">
        <f t="shared" si="1"/>
        <v>38</v>
      </c>
      <c r="K57" s="8">
        <f t="shared" si="3"/>
        <v>38</v>
      </c>
      <c r="L57" s="8">
        <f t="shared" si="4"/>
        <v>39.766034614415609</v>
      </c>
      <c r="M57" s="8" t="str">
        <f t="shared" si="5"/>
        <v>FX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F</v>
      </c>
      <c r="E58" s="16"/>
      <c r="F58" s="39">
        <v>85</v>
      </c>
      <c r="G58" s="62">
        <v>15</v>
      </c>
      <c r="H58" s="62">
        <v>25</v>
      </c>
      <c r="I58" s="63">
        <f t="shared" si="9"/>
        <v>49</v>
      </c>
      <c r="J58" s="8">
        <f t="shared" si="1"/>
        <v>43</v>
      </c>
      <c r="K58" s="8">
        <f t="shared" si="3"/>
        <v>43</v>
      </c>
      <c r="L58" s="8">
        <f t="shared" si="4"/>
        <v>44.693164592457563</v>
      </c>
      <c r="M58" s="8" t="str">
        <f t="shared" si="5"/>
        <v>FX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85</v>
      </c>
      <c r="G59" s="62">
        <v>45</v>
      </c>
      <c r="H59" s="62">
        <v>45</v>
      </c>
      <c r="I59" s="63">
        <f t="shared" si="9"/>
        <v>61</v>
      </c>
      <c r="J59" s="8">
        <f t="shared" si="1"/>
        <v>61</v>
      </c>
      <c r="K59" s="8">
        <f t="shared" si="3"/>
        <v>61</v>
      </c>
      <c r="L59" s="8">
        <f t="shared" si="4"/>
        <v>62.430832513408603</v>
      </c>
      <c r="M59" s="8" t="str">
        <f t="shared" si="5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80</v>
      </c>
      <c r="G60" s="62">
        <v>50</v>
      </c>
      <c r="H60" s="62"/>
      <c r="I60" s="63">
        <f t="shared" si="7"/>
        <v>62</v>
      </c>
      <c r="J60" s="8">
        <f t="shared" si="1"/>
        <v>62</v>
      </c>
      <c r="K60" s="8">
        <f t="shared" si="3"/>
        <v>62</v>
      </c>
      <c r="L60" s="8">
        <f t="shared" si="4"/>
        <v>63.416258509016991</v>
      </c>
      <c r="M60" s="8" t="str">
        <f t="shared" si="5"/>
        <v>B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85</v>
      </c>
      <c r="G61" s="62">
        <v>45</v>
      </c>
      <c r="H61" s="62"/>
      <c r="I61" s="63">
        <f t="shared" si="7"/>
        <v>61</v>
      </c>
      <c r="J61" s="8">
        <f t="shared" si="1"/>
        <v>61</v>
      </c>
      <c r="K61" s="8">
        <f t="shared" si="3"/>
        <v>61</v>
      </c>
      <c r="L61" s="8">
        <f t="shared" si="4"/>
        <v>62.430832513408603</v>
      </c>
      <c r="M61" s="8" t="str">
        <f t="shared" si="5"/>
        <v>B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50" t="str">
        <f t="shared" si="2"/>
        <v>F</v>
      </c>
      <c r="E62" s="40"/>
      <c r="F62" s="39">
        <v>80</v>
      </c>
      <c r="G62" s="62">
        <v>15</v>
      </c>
      <c r="H62" s="39">
        <v>25</v>
      </c>
      <c r="I62" s="63">
        <f>IF(G62="D","D",(F62*40/100)+(H62*60/100))</f>
        <v>47</v>
      </c>
      <c r="J62" s="8">
        <f t="shared" si="1"/>
        <v>41</v>
      </c>
      <c r="K62" s="8">
        <f t="shared" si="3"/>
        <v>41</v>
      </c>
      <c r="L62" s="8">
        <f t="shared" si="4"/>
        <v>42.722312601240787</v>
      </c>
      <c r="M62" s="8" t="str">
        <f t="shared" si="5"/>
        <v>FX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2"/>
        <v>E</v>
      </c>
      <c r="E63" s="16"/>
      <c r="F63" s="39">
        <v>85</v>
      </c>
      <c r="G63" s="62">
        <v>55</v>
      </c>
      <c r="H63" s="39"/>
      <c r="I63" s="63">
        <f t="shared" si="7"/>
        <v>67</v>
      </c>
      <c r="J63" s="8">
        <f t="shared" si="1"/>
        <v>67</v>
      </c>
      <c r="K63" s="8">
        <f t="shared" si="3"/>
        <v>67</v>
      </c>
      <c r="L63" s="8">
        <f t="shared" si="4"/>
        <v>68.343388487058945</v>
      </c>
      <c r="M63" s="8" t="str">
        <f t="shared" si="5"/>
        <v>A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2"/>
        <v>E</v>
      </c>
      <c r="E64" s="16"/>
      <c r="F64" s="39">
        <v>80</v>
      </c>
      <c r="G64" s="62">
        <v>10</v>
      </c>
      <c r="H64" s="39">
        <v>50</v>
      </c>
      <c r="I64" s="63">
        <f>IF(G64="D","D",(F64*40/100)+(H64*60/100))</f>
        <v>62</v>
      </c>
      <c r="J64" s="8">
        <f t="shared" si="1"/>
        <v>38</v>
      </c>
      <c r="K64" s="8">
        <f t="shared" si="3"/>
        <v>38</v>
      </c>
      <c r="L64" s="8">
        <f t="shared" si="4"/>
        <v>39.766034614415609</v>
      </c>
      <c r="M64" s="8" t="str">
        <f t="shared" si="5"/>
        <v>FX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2"/>
        <v>F</v>
      </c>
      <c r="E65" s="16"/>
      <c r="F65" s="39">
        <v>80</v>
      </c>
      <c r="G65" s="62">
        <v>15</v>
      </c>
      <c r="H65" s="39">
        <v>20</v>
      </c>
      <c r="I65" s="63">
        <f t="shared" ref="I65:I66" si="10">IF(G65="D","D",(F65*40/100)+(H65*60/100))</f>
        <v>44</v>
      </c>
      <c r="J65" s="8">
        <f t="shared" si="1"/>
        <v>41</v>
      </c>
      <c r="K65" s="8">
        <f t="shared" si="3"/>
        <v>41</v>
      </c>
      <c r="L65" s="8">
        <f t="shared" si="4"/>
        <v>42.722312601240787</v>
      </c>
      <c r="M65" s="8" t="str">
        <f t="shared" si="5"/>
        <v>FX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2"/>
        <v>F</v>
      </c>
      <c r="E66" s="16"/>
      <c r="F66" s="39">
        <v>80</v>
      </c>
      <c r="G66" s="62">
        <v>10</v>
      </c>
      <c r="H66" s="39">
        <v>25</v>
      </c>
      <c r="I66" s="63">
        <f t="shared" si="10"/>
        <v>47</v>
      </c>
      <c r="J66" s="8">
        <f t="shared" si="1"/>
        <v>38</v>
      </c>
      <c r="K66" s="8">
        <f t="shared" si="3"/>
        <v>38</v>
      </c>
      <c r="L66" s="8">
        <f t="shared" si="4"/>
        <v>39.766034614415609</v>
      </c>
      <c r="M66" s="8" t="str">
        <f t="shared" si="5"/>
        <v>FX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2"/>
        <v>E</v>
      </c>
      <c r="E67" s="16"/>
      <c r="F67" s="39">
        <v>90</v>
      </c>
      <c r="G67" s="62">
        <v>40</v>
      </c>
      <c r="H67" s="39"/>
      <c r="I67" s="63">
        <f t="shared" si="7"/>
        <v>60</v>
      </c>
      <c r="J67" s="8">
        <f t="shared" si="1"/>
        <v>60</v>
      </c>
      <c r="K67" s="8">
        <f t="shared" si="3"/>
        <v>60</v>
      </c>
      <c r="L67" s="8">
        <f t="shared" si="4"/>
        <v>61.445406517800208</v>
      </c>
      <c r="M67" s="8" t="str">
        <f t="shared" si="5"/>
        <v>C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2"/>
        <v>FX</v>
      </c>
      <c r="E68" s="16"/>
      <c r="F68" s="39">
        <v>80</v>
      </c>
      <c r="G68" s="62">
        <v>10</v>
      </c>
      <c r="H68" s="39">
        <v>35</v>
      </c>
      <c r="I68" s="63">
        <f>IF(G68="D","D",(F68*40/100)+(H68*60/100))</f>
        <v>53</v>
      </c>
      <c r="J68" s="8">
        <f t="shared" si="1"/>
        <v>38</v>
      </c>
      <c r="K68" s="8">
        <f t="shared" si="3"/>
        <v>38</v>
      </c>
      <c r="L68" s="8">
        <f t="shared" si="4"/>
        <v>39.766034614415609</v>
      </c>
      <c r="M68" s="8" t="str">
        <f t="shared" si="5"/>
        <v>FX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2"/>
        <v>F</v>
      </c>
      <c r="E69" s="16"/>
      <c r="F69" s="39">
        <v>85</v>
      </c>
      <c r="G69" s="62">
        <v>15</v>
      </c>
      <c r="H69" s="39">
        <v>20</v>
      </c>
      <c r="I69" s="63">
        <f>IF(G69="D","D",(F69*40/100)+(H69*60/100))</f>
        <v>46</v>
      </c>
      <c r="J69" s="8">
        <f t="shared" si="1"/>
        <v>43</v>
      </c>
      <c r="K69" s="8">
        <f t="shared" si="3"/>
        <v>43</v>
      </c>
      <c r="L69" s="8">
        <f t="shared" si="4"/>
        <v>44.693164592457563</v>
      </c>
      <c r="M69" s="8" t="str">
        <f t="shared" si="5"/>
        <v>FX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2"/>
        <v>E</v>
      </c>
      <c r="E70" s="16"/>
      <c r="F70" s="39">
        <v>90</v>
      </c>
      <c r="G70" s="62">
        <v>40</v>
      </c>
      <c r="H70" s="39"/>
      <c r="I70" s="63">
        <f t="shared" si="7"/>
        <v>60</v>
      </c>
      <c r="J70" s="8">
        <f t="shared" si="1"/>
        <v>60</v>
      </c>
      <c r="K70" s="8">
        <f t="shared" si="3"/>
        <v>60</v>
      </c>
      <c r="L70" s="8">
        <f t="shared" si="4"/>
        <v>61.445406517800208</v>
      </c>
      <c r="M70" s="8" t="str">
        <f t="shared" si="5"/>
        <v>C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11">IF(C71="","",P71)</f>
        <v>65</v>
      </c>
      <c r="B71" s="58">
        <v>1702181010270</v>
      </c>
      <c r="C71" s="61" t="s">
        <v>100</v>
      </c>
      <c r="D71" s="48" t="str">
        <f t="shared" si="2"/>
        <v>E</v>
      </c>
      <c r="E71" s="16"/>
      <c r="F71" s="39">
        <v>85</v>
      </c>
      <c r="G71" s="62">
        <v>45</v>
      </c>
      <c r="H71" s="39"/>
      <c r="I71" s="63">
        <f t="shared" si="7"/>
        <v>61</v>
      </c>
      <c r="J71" s="8">
        <f t="shared" ref="J71:J125" si="12">IF(G71="","",ROUND((F71*$J$3)+(G71*$J$4),0))</f>
        <v>61</v>
      </c>
      <c r="K71" s="8">
        <f t="shared" si="3"/>
        <v>61</v>
      </c>
      <c r="L71" s="8">
        <f t="shared" si="4"/>
        <v>62.430832513408603</v>
      </c>
      <c r="M71" s="8" t="str">
        <f t="shared" si="5"/>
        <v>B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11"/>
        <v>66</v>
      </c>
      <c r="B72" s="58">
        <v>1702180020062</v>
      </c>
      <c r="C72" s="61" t="s">
        <v>101</v>
      </c>
      <c r="D72" s="48" t="str">
        <f t="shared" ref="D72:D120" si="13">IF(I72&lt;=49,"F",IF(I72&lt;=59,"FX",IF(I72&lt;70,"E",IF(I72&lt;75,"D", IF(I72&lt;85,"C",IF(I72&lt;90,"B",IF(I72&lt;101,"A",IF(I72="D","DZ",""))))))))</f>
        <v>E</v>
      </c>
      <c r="E72" s="16"/>
      <c r="F72" s="39">
        <v>85</v>
      </c>
      <c r="G72" s="62">
        <v>45</v>
      </c>
      <c r="H72" s="39"/>
      <c r="I72" s="63">
        <f t="shared" ref="I72:I122" si="14">IF(G72="D","D",(F72*40/100)+(G72*60/100))</f>
        <v>61</v>
      </c>
      <c r="J72" s="8">
        <f t="shared" si="12"/>
        <v>61</v>
      </c>
      <c r="K72" s="8">
        <f t="shared" ref="K72:K126" si="15">IF(J72&lt;20.5,"",J72)</f>
        <v>61</v>
      </c>
      <c r="L72" s="8">
        <f t="shared" ref="L72:L126" si="16">IF(K72="","",(((K72-$K$6)/$K$5)*10)+50)</f>
        <v>62.430832513408603</v>
      </c>
      <c r="M72" s="8" t="str">
        <f t="shared" ref="M72:M126" si="17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B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11"/>
        <v>67</v>
      </c>
      <c r="B73" s="58">
        <v>1702180125218</v>
      </c>
      <c r="C73" s="61" t="s">
        <v>102</v>
      </c>
      <c r="D73" s="48" t="str">
        <f t="shared" si="13"/>
        <v>F</v>
      </c>
      <c r="E73" s="16"/>
      <c r="F73" s="39">
        <v>85</v>
      </c>
      <c r="G73" s="62">
        <v>20</v>
      </c>
      <c r="H73" s="39">
        <v>20</v>
      </c>
      <c r="I73" s="63">
        <f>IF(G73="D","D",(F73*40/100)+(H73*60/100))</f>
        <v>46</v>
      </c>
      <c r="J73" s="8">
        <f t="shared" si="12"/>
        <v>46</v>
      </c>
      <c r="K73" s="8">
        <f t="shared" si="15"/>
        <v>46</v>
      </c>
      <c r="L73" s="8">
        <f t="shared" si="16"/>
        <v>47.649442579282741</v>
      </c>
      <c r="M73" s="8" t="str">
        <f t="shared" si="17"/>
        <v>E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11"/>
        <v>68</v>
      </c>
      <c r="B74" s="58">
        <v>1702180244390</v>
      </c>
      <c r="C74" s="61" t="s">
        <v>103</v>
      </c>
      <c r="D74" s="48" t="str">
        <f t="shared" si="13"/>
        <v>F</v>
      </c>
      <c r="E74" s="16"/>
      <c r="F74" s="39">
        <v>90</v>
      </c>
      <c r="G74" s="62">
        <v>10</v>
      </c>
      <c r="H74" s="39">
        <v>15</v>
      </c>
      <c r="I74" s="63">
        <f>IF(G74="D","D",(F74*40/100)+(H74*60/100))</f>
        <v>45</v>
      </c>
      <c r="J74" s="8">
        <f t="shared" si="12"/>
        <v>42</v>
      </c>
      <c r="K74" s="8">
        <f t="shared" si="15"/>
        <v>42</v>
      </c>
      <c r="L74" s="8">
        <f t="shared" si="16"/>
        <v>43.707738596849175</v>
      </c>
      <c r="M74" s="8" t="str">
        <f t="shared" si="17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11"/>
        <v>69</v>
      </c>
      <c r="B75" s="58">
        <v>1702180269200</v>
      </c>
      <c r="C75" s="61" t="s">
        <v>104</v>
      </c>
      <c r="D75" s="48" t="str">
        <f t="shared" si="13"/>
        <v>E</v>
      </c>
      <c r="E75" s="16"/>
      <c r="F75" s="39">
        <v>85</v>
      </c>
      <c r="G75" s="62">
        <v>45</v>
      </c>
      <c r="H75" s="39"/>
      <c r="I75" s="63">
        <f t="shared" si="14"/>
        <v>61</v>
      </c>
      <c r="J75" s="8">
        <f t="shared" si="12"/>
        <v>61</v>
      </c>
      <c r="K75" s="8">
        <f t="shared" si="15"/>
        <v>61</v>
      </c>
      <c r="L75" s="8">
        <f t="shared" si="16"/>
        <v>62.430832513408603</v>
      </c>
      <c r="M75" s="8" t="str">
        <f t="shared" si="17"/>
        <v>B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11"/>
        <v>70</v>
      </c>
      <c r="B76" s="58">
        <v>1702180402940</v>
      </c>
      <c r="C76" s="61" t="s">
        <v>105</v>
      </c>
      <c r="D76" s="48" t="str">
        <f t="shared" si="13"/>
        <v>F</v>
      </c>
      <c r="E76" s="16"/>
      <c r="F76" s="39">
        <v>85</v>
      </c>
      <c r="G76" s="62">
        <v>10</v>
      </c>
      <c r="H76" s="39">
        <v>25</v>
      </c>
      <c r="I76" s="63">
        <f>IF(G76="D","D",(F76*40/100)+(H76*60/100))</f>
        <v>49</v>
      </c>
      <c r="J76" s="8">
        <f t="shared" si="12"/>
        <v>40</v>
      </c>
      <c r="K76" s="8">
        <f t="shared" si="15"/>
        <v>40</v>
      </c>
      <c r="L76" s="8">
        <f t="shared" si="16"/>
        <v>41.736886605632392</v>
      </c>
      <c r="M76" s="8" t="str">
        <f t="shared" si="17"/>
        <v>FX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11"/>
        <v>71</v>
      </c>
      <c r="B77" s="58">
        <v>1702180656272</v>
      </c>
      <c r="C77" s="61" t="s">
        <v>106</v>
      </c>
      <c r="D77" s="48" t="str">
        <f t="shared" si="13"/>
        <v>E</v>
      </c>
      <c r="E77" s="16"/>
      <c r="F77" s="39">
        <v>85</v>
      </c>
      <c r="G77" s="62">
        <v>45</v>
      </c>
      <c r="H77" s="39"/>
      <c r="I77" s="63">
        <f t="shared" si="14"/>
        <v>61</v>
      </c>
      <c r="J77" s="8">
        <f t="shared" si="12"/>
        <v>61</v>
      </c>
      <c r="K77" s="8">
        <f t="shared" si="15"/>
        <v>61</v>
      </c>
      <c r="L77" s="8">
        <f t="shared" si="16"/>
        <v>62.430832513408603</v>
      </c>
      <c r="M77" s="8" t="str">
        <f t="shared" si="17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11"/>
        <v>72</v>
      </c>
      <c r="B78" s="58">
        <v>1702180749740</v>
      </c>
      <c r="C78" s="61" t="s">
        <v>107</v>
      </c>
      <c r="D78" s="48" t="str">
        <f t="shared" si="13"/>
        <v>F</v>
      </c>
      <c r="E78" s="16"/>
      <c r="F78" s="39">
        <v>80</v>
      </c>
      <c r="G78" s="62">
        <v>10</v>
      </c>
      <c r="H78" s="39">
        <v>20</v>
      </c>
      <c r="I78" s="63">
        <f>IF(G78="D","D",(F78*40/100)+(H78*60/100))</f>
        <v>44</v>
      </c>
      <c r="J78" s="8">
        <f t="shared" si="12"/>
        <v>38</v>
      </c>
      <c r="K78" s="8">
        <f t="shared" si="15"/>
        <v>38</v>
      </c>
      <c r="L78" s="8">
        <f t="shared" si="16"/>
        <v>39.766034614415609</v>
      </c>
      <c r="M78" s="8" t="str">
        <f t="shared" si="17"/>
        <v>FX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11"/>
        <v>73</v>
      </c>
      <c r="B79" s="58">
        <v>1702180872808</v>
      </c>
      <c r="C79" s="61" t="s">
        <v>108</v>
      </c>
      <c r="D79" s="48" t="str">
        <f t="shared" si="13"/>
        <v>E</v>
      </c>
      <c r="E79" s="16"/>
      <c r="F79" s="39">
        <v>90</v>
      </c>
      <c r="G79" s="62">
        <v>40</v>
      </c>
      <c r="H79" s="39"/>
      <c r="I79" s="63">
        <f t="shared" si="14"/>
        <v>60</v>
      </c>
      <c r="J79" s="8">
        <f t="shared" si="12"/>
        <v>60</v>
      </c>
      <c r="K79" s="8">
        <f t="shared" si="15"/>
        <v>60</v>
      </c>
      <c r="L79" s="8">
        <f t="shared" si="16"/>
        <v>61.445406517800208</v>
      </c>
      <c r="M79" s="8" t="str">
        <f t="shared" si="17"/>
        <v>C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11"/>
        <v>74</v>
      </c>
      <c r="B80" s="58">
        <v>1702180887210</v>
      </c>
      <c r="C80" s="61" t="s">
        <v>109</v>
      </c>
      <c r="D80" s="48" t="str">
        <f t="shared" si="13"/>
        <v>F</v>
      </c>
      <c r="E80" s="16"/>
      <c r="F80" s="39">
        <v>90</v>
      </c>
      <c r="G80" s="62">
        <v>20</v>
      </c>
      <c r="H80" s="39">
        <v>20</v>
      </c>
      <c r="I80" s="63">
        <f>IF(G80="D","D",(F80*40/100)+(H80*60/100))</f>
        <v>48</v>
      </c>
      <c r="J80" s="8">
        <f t="shared" si="12"/>
        <v>48</v>
      </c>
      <c r="K80" s="8">
        <f t="shared" si="15"/>
        <v>48</v>
      </c>
      <c r="L80" s="8">
        <f t="shared" si="16"/>
        <v>49.620294570499517</v>
      </c>
      <c r="M80" s="8" t="str">
        <f t="shared" si="17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11"/>
        <v>75</v>
      </c>
      <c r="B81" s="58">
        <v>1702180135150</v>
      </c>
      <c r="C81" s="61" t="s">
        <v>110</v>
      </c>
      <c r="D81" s="48" t="str">
        <f t="shared" si="13"/>
        <v>E</v>
      </c>
      <c r="E81" s="16"/>
      <c r="F81" s="39">
        <v>85</v>
      </c>
      <c r="G81" s="62">
        <v>45</v>
      </c>
      <c r="H81" s="39"/>
      <c r="I81" s="63">
        <f t="shared" si="14"/>
        <v>61</v>
      </c>
      <c r="J81" s="8">
        <f t="shared" si="12"/>
        <v>61</v>
      </c>
      <c r="K81" s="8">
        <f t="shared" si="15"/>
        <v>61</v>
      </c>
      <c r="L81" s="8">
        <f t="shared" si="16"/>
        <v>62.430832513408603</v>
      </c>
      <c r="M81" s="8" t="str">
        <f t="shared" si="17"/>
        <v>B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11"/>
        <v>76</v>
      </c>
      <c r="B82" s="58">
        <v>1702180237724</v>
      </c>
      <c r="C82" s="61" t="s">
        <v>111</v>
      </c>
      <c r="D82" s="48" t="str">
        <f t="shared" si="13"/>
        <v>F</v>
      </c>
      <c r="E82" s="16"/>
      <c r="F82" s="39">
        <v>85</v>
      </c>
      <c r="G82" s="62">
        <v>15</v>
      </c>
      <c r="H82" s="39">
        <v>20</v>
      </c>
      <c r="I82" s="63">
        <f>IF(G82="D","D",(F82*40/100)+(H82*60/100))</f>
        <v>46</v>
      </c>
      <c r="J82" s="8">
        <f t="shared" si="12"/>
        <v>43</v>
      </c>
      <c r="K82" s="8">
        <f t="shared" si="15"/>
        <v>43</v>
      </c>
      <c r="L82" s="8">
        <f t="shared" si="16"/>
        <v>44.693164592457563</v>
      </c>
      <c r="M82" s="8" t="str">
        <f t="shared" si="17"/>
        <v>FX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11"/>
        <v>77</v>
      </c>
      <c r="B83" s="58">
        <v>1702180257760</v>
      </c>
      <c r="C83" s="61" t="s">
        <v>112</v>
      </c>
      <c r="D83" s="48" t="str">
        <f t="shared" si="13"/>
        <v>F</v>
      </c>
      <c r="E83" s="16"/>
      <c r="F83" s="39">
        <v>80</v>
      </c>
      <c r="G83" s="62">
        <v>20</v>
      </c>
      <c r="H83" s="39">
        <v>15</v>
      </c>
      <c r="I83" s="63">
        <f t="shared" ref="I83:I84" si="18">IF(G83="D","D",(F83*40/100)+(H83*60/100))</f>
        <v>41</v>
      </c>
      <c r="J83" s="8">
        <f t="shared" si="12"/>
        <v>44</v>
      </c>
      <c r="K83" s="8">
        <f t="shared" si="15"/>
        <v>44</v>
      </c>
      <c r="L83" s="8">
        <f t="shared" si="16"/>
        <v>45.678590588065958</v>
      </c>
      <c r="M83" s="8" t="str">
        <f t="shared" si="17"/>
        <v>FX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11"/>
        <v>78</v>
      </c>
      <c r="B84" s="58">
        <v>1702180318124</v>
      </c>
      <c r="C84" s="61" t="s">
        <v>113</v>
      </c>
      <c r="D84" s="48" t="str">
        <f t="shared" si="13"/>
        <v>FX</v>
      </c>
      <c r="E84" s="16"/>
      <c r="F84" s="39">
        <v>85</v>
      </c>
      <c r="G84" s="62">
        <v>15</v>
      </c>
      <c r="H84" s="39">
        <v>30</v>
      </c>
      <c r="I84" s="63">
        <f t="shared" si="18"/>
        <v>52</v>
      </c>
      <c r="J84" s="8">
        <f t="shared" si="12"/>
        <v>43</v>
      </c>
      <c r="K84" s="8">
        <f t="shared" si="15"/>
        <v>43</v>
      </c>
      <c r="L84" s="8">
        <f t="shared" si="16"/>
        <v>44.693164592457563</v>
      </c>
      <c r="M84" s="8" t="str">
        <f t="shared" si="17"/>
        <v>FX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11"/>
        <v>79</v>
      </c>
      <c r="B85" s="58">
        <v>1702180320560</v>
      </c>
      <c r="C85" s="61" t="s">
        <v>114</v>
      </c>
      <c r="D85" s="48" t="str">
        <f t="shared" si="13"/>
        <v>E</v>
      </c>
      <c r="E85" s="16"/>
      <c r="F85" s="39">
        <v>80</v>
      </c>
      <c r="G85" s="62">
        <v>50</v>
      </c>
      <c r="H85" s="39"/>
      <c r="I85" s="63">
        <f t="shared" si="14"/>
        <v>62</v>
      </c>
      <c r="J85" s="8">
        <f t="shared" si="12"/>
        <v>62</v>
      </c>
      <c r="K85" s="8">
        <f t="shared" si="15"/>
        <v>62</v>
      </c>
      <c r="L85" s="8">
        <f t="shared" si="16"/>
        <v>63.416258509016991</v>
      </c>
      <c r="M85" s="8" t="str">
        <f t="shared" si="17"/>
        <v>B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11"/>
        <v>80</v>
      </c>
      <c r="B86" s="58">
        <v>1702180412054</v>
      </c>
      <c r="C86" s="61" t="s">
        <v>115</v>
      </c>
      <c r="D86" s="48" t="str">
        <f t="shared" si="13"/>
        <v>F</v>
      </c>
      <c r="E86" s="16"/>
      <c r="F86" s="39">
        <v>80</v>
      </c>
      <c r="G86" s="62">
        <v>10</v>
      </c>
      <c r="H86" s="39">
        <v>20</v>
      </c>
      <c r="I86" s="63">
        <f>IF(G86="D","D",(F86*40/100)+(H86*60/100))</f>
        <v>44</v>
      </c>
      <c r="J86" s="8">
        <f t="shared" si="12"/>
        <v>38</v>
      </c>
      <c r="K86" s="8">
        <f t="shared" si="15"/>
        <v>38</v>
      </c>
      <c r="L86" s="8">
        <f t="shared" si="16"/>
        <v>39.766034614415609</v>
      </c>
      <c r="M86" s="8" t="str">
        <f t="shared" si="17"/>
        <v>FX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11"/>
        <v>81</v>
      </c>
      <c r="B87" s="58">
        <v>1702180773492</v>
      </c>
      <c r="C87" s="61" t="s">
        <v>116</v>
      </c>
      <c r="D87" s="48" t="str">
        <f t="shared" si="13"/>
        <v>F</v>
      </c>
      <c r="E87" s="16"/>
      <c r="F87" s="39">
        <v>85</v>
      </c>
      <c r="G87" s="62">
        <v>10</v>
      </c>
      <c r="H87" s="39">
        <v>20</v>
      </c>
      <c r="I87" s="63">
        <f t="shared" ref="I87:I90" si="19">IF(G87="D","D",(F87*40/100)+(H87*60/100))</f>
        <v>46</v>
      </c>
      <c r="J87" s="8">
        <f t="shared" si="12"/>
        <v>40</v>
      </c>
      <c r="K87" s="8">
        <f t="shared" si="15"/>
        <v>40</v>
      </c>
      <c r="L87" s="8">
        <f t="shared" si="16"/>
        <v>41.736886605632392</v>
      </c>
      <c r="M87" s="8" t="str">
        <f t="shared" si="17"/>
        <v>FX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11"/>
        <v>82</v>
      </c>
      <c r="B88" s="58">
        <v>1702181105452</v>
      </c>
      <c r="C88" s="61" t="s">
        <v>117</v>
      </c>
      <c r="D88" s="48" t="str">
        <f t="shared" si="13"/>
        <v>FX</v>
      </c>
      <c r="E88" s="16"/>
      <c r="F88" s="39">
        <v>85</v>
      </c>
      <c r="G88" s="62">
        <v>15</v>
      </c>
      <c r="H88" s="39">
        <v>35</v>
      </c>
      <c r="I88" s="63">
        <f t="shared" si="19"/>
        <v>55</v>
      </c>
      <c r="J88" s="8">
        <f t="shared" si="12"/>
        <v>43</v>
      </c>
      <c r="K88" s="8">
        <f t="shared" si="15"/>
        <v>43</v>
      </c>
      <c r="L88" s="8">
        <f t="shared" si="16"/>
        <v>44.693164592457563</v>
      </c>
      <c r="M88" s="8" t="str">
        <f t="shared" si="17"/>
        <v>FX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11"/>
        <v>83</v>
      </c>
      <c r="B89" s="58">
        <v>1702180059842</v>
      </c>
      <c r="C89" s="61" t="s">
        <v>118</v>
      </c>
      <c r="D89" s="48" t="str">
        <f t="shared" si="13"/>
        <v>FX</v>
      </c>
      <c r="E89" s="16"/>
      <c r="F89" s="39">
        <v>85</v>
      </c>
      <c r="G89" s="62">
        <v>10</v>
      </c>
      <c r="H89" s="39">
        <v>35</v>
      </c>
      <c r="I89" s="63">
        <f t="shared" si="19"/>
        <v>55</v>
      </c>
      <c r="J89" s="8">
        <f t="shared" si="12"/>
        <v>40</v>
      </c>
      <c r="K89" s="8">
        <f t="shared" si="15"/>
        <v>40</v>
      </c>
      <c r="L89" s="8">
        <f t="shared" si="16"/>
        <v>41.736886605632392</v>
      </c>
      <c r="M89" s="8" t="str">
        <f t="shared" si="17"/>
        <v>FX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11"/>
        <v>84</v>
      </c>
      <c r="B90" s="58">
        <v>1702180068432</v>
      </c>
      <c r="C90" s="61" t="s">
        <v>119</v>
      </c>
      <c r="D90" s="48" t="str">
        <f t="shared" si="13"/>
        <v>F</v>
      </c>
      <c r="E90" s="16"/>
      <c r="F90" s="39">
        <v>85</v>
      </c>
      <c r="G90" s="62">
        <v>10</v>
      </c>
      <c r="H90" s="39">
        <v>20</v>
      </c>
      <c r="I90" s="63">
        <f t="shared" si="19"/>
        <v>46</v>
      </c>
      <c r="J90" s="8">
        <f t="shared" si="12"/>
        <v>40</v>
      </c>
      <c r="K90" s="8">
        <f t="shared" si="15"/>
        <v>40</v>
      </c>
      <c r="L90" s="8">
        <f t="shared" si="16"/>
        <v>41.736886605632392</v>
      </c>
      <c r="M90" s="8" t="str">
        <f t="shared" si="17"/>
        <v>FX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11"/>
        <v>85</v>
      </c>
      <c r="B91" s="58">
        <v>1702180072962</v>
      </c>
      <c r="C91" s="61" t="s">
        <v>120</v>
      </c>
      <c r="D91" s="48" t="str">
        <f t="shared" si="13"/>
        <v>E</v>
      </c>
      <c r="E91" s="16"/>
      <c r="F91" s="39">
        <v>90</v>
      </c>
      <c r="G91" s="62">
        <v>40</v>
      </c>
      <c r="H91" s="39"/>
      <c r="I91" s="63">
        <f t="shared" si="14"/>
        <v>60</v>
      </c>
      <c r="J91" s="8">
        <f t="shared" si="12"/>
        <v>60</v>
      </c>
      <c r="K91" s="8">
        <f t="shared" si="15"/>
        <v>60</v>
      </c>
      <c r="L91" s="8">
        <f t="shared" si="16"/>
        <v>61.445406517800208</v>
      </c>
      <c r="M91" s="8" t="str">
        <f t="shared" si="17"/>
        <v>C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11"/>
        <v>86</v>
      </c>
      <c r="B92" s="58">
        <v>1702180089252</v>
      </c>
      <c r="C92" s="61" t="s">
        <v>121</v>
      </c>
      <c r="D92" s="48" t="str">
        <f t="shared" si="13"/>
        <v>E</v>
      </c>
      <c r="E92" s="16"/>
      <c r="F92" s="39">
        <v>85</v>
      </c>
      <c r="G92" s="62">
        <v>55</v>
      </c>
      <c r="H92" s="39"/>
      <c r="I92" s="63">
        <f t="shared" si="14"/>
        <v>67</v>
      </c>
      <c r="J92" s="8">
        <f t="shared" si="12"/>
        <v>67</v>
      </c>
      <c r="K92" s="8">
        <f t="shared" si="15"/>
        <v>67</v>
      </c>
      <c r="L92" s="8">
        <f t="shared" si="16"/>
        <v>68.343388487058945</v>
      </c>
      <c r="M92" s="8" t="str">
        <f t="shared" si="17"/>
        <v>A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11"/>
        <v>87</v>
      </c>
      <c r="B93" s="58">
        <v>1702180100878</v>
      </c>
      <c r="C93" s="61" t="s">
        <v>122</v>
      </c>
      <c r="D93" s="48" t="str">
        <f t="shared" si="13"/>
        <v>F</v>
      </c>
      <c r="E93" s="16"/>
      <c r="F93" s="39">
        <v>85</v>
      </c>
      <c r="G93" s="62">
        <v>10</v>
      </c>
      <c r="H93" s="39">
        <v>25</v>
      </c>
      <c r="I93" s="63">
        <f>IF(G93="D","D",(F93*40/100)+(H93*60/100))</f>
        <v>49</v>
      </c>
      <c r="J93" s="8">
        <f t="shared" si="12"/>
        <v>40</v>
      </c>
      <c r="K93" s="8">
        <f t="shared" si="15"/>
        <v>40</v>
      </c>
      <c r="L93" s="8">
        <f t="shared" si="16"/>
        <v>41.736886605632392</v>
      </c>
      <c r="M93" s="8" t="str">
        <f t="shared" si="17"/>
        <v>FX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11"/>
        <v>88</v>
      </c>
      <c r="B94" s="58">
        <v>1702180155908</v>
      </c>
      <c r="C94" s="61" t="s">
        <v>123</v>
      </c>
      <c r="D94" s="48" t="str">
        <f t="shared" si="13"/>
        <v>F</v>
      </c>
      <c r="E94" s="16"/>
      <c r="F94" s="39">
        <v>90</v>
      </c>
      <c r="G94" s="62">
        <v>10</v>
      </c>
      <c r="H94" s="39">
        <v>20</v>
      </c>
      <c r="I94" s="63">
        <f t="shared" ref="I94:I98" si="20">IF(G94="D","D",(F94*40/100)+(H94*60/100))</f>
        <v>48</v>
      </c>
      <c r="J94" s="8">
        <f t="shared" si="12"/>
        <v>42</v>
      </c>
      <c r="K94" s="8">
        <f t="shared" si="15"/>
        <v>42</v>
      </c>
      <c r="L94" s="8">
        <f t="shared" si="16"/>
        <v>43.707738596849175</v>
      </c>
      <c r="M94" s="8" t="str">
        <f t="shared" si="17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11"/>
        <v>89</v>
      </c>
      <c r="B95" s="58">
        <v>1702180174514</v>
      </c>
      <c r="C95" s="61" t="s">
        <v>124</v>
      </c>
      <c r="D95" s="48" t="str">
        <f t="shared" si="13"/>
        <v>F</v>
      </c>
      <c r="E95" s="16"/>
      <c r="F95" s="39">
        <v>80</v>
      </c>
      <c r="G95" s="62">
        <v>10</v>
      </c>
      <c r="H95" s="39">
        <v>20</v>
      </c>
      <c r="I95" s="63">
        <f t="shared" si="20"/>
        <v>44</v>
      </c>
      <c r="J95" s="8">
        <f t="shared" si="12"/>
        <v>38</v>
      </c>
      <c r="K95" s="8">
        <f t="shared" si="15"/>
        <v>38</v>
      </c>
      <c r="L95" s="8">
        <f t="shared" si="16"/>
        <v>39.766034614415609</v>
      </c>
      <c r="M95" s="8" t="str">
        <f t="shared" si="17"/>
        <v>FX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11"/>
        <v>90</v>
      </c>
      <c r="B96" s="58">
        <v>1702180218822</v>
      </c>
      <c r="C96" s="61" t="s">
        <v>125</v>
      </c>
      <c r="D96" s="48" t="str">
        <f t="shared" si="13"/>
        <v>F</v>
      </c>
      <c r="E96" s="16"/>
      <c r="F96" s="39">
        <v>80</v>
      </c>
      <c r="G96" s="62">
        <v>15</v>
      </c>
      <c r="H96" s="39">
        <v>20</v>
      </c>
      <c r="I96" s="63">
        <f t="shared" si="20"/>
        <v>44</v>
      </c>
      <c r="J96" s="8">
        <f t="shared" si="12"/>
        <v>41</v>
      </c>
      <c r="K96" s="8">
        <f t="shared" si="15"/>
        <v>41</v>
      </c>
      <c r="L96" s="8">
        <f t="shared" si="16"/>
        <v>42.722312601240787</v>
      </c>
      <c r="M96" s="8" t="str">
        <f t="shared" si="17"/>
        <v>FX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11"/>
        <v>91</v>
      </c>
      <c r="B97" s="58">
        <v>1702180275738</v>
      </c>
      <c r="C97" s="61" t="s">
        <v>126</v>
      </c>
      <c r="D97" s="48" t="str">
        <f t="shared" si="13"/>
        <v>F</v>
      </c>
      <c r="E97" s="16"/>
      <c r="F97" s="39">
        <v>80</v>
      </c>
      <c r="G97" s="62">
        <v>10</v>
      </c>
      <c r="H97" s="39">
        <v>20</v>
      </c>
      <c r="I97" s="63">
        <f t="shared" si="20"/>
        <v>44</v>
      </c>
      <c r="J97" s="8">
        <f t="shared" si="12"/>
        <v>38</v>
      </c>
      <c r="K97" s="8">
        <f t="shared" si="15"/>
        <v>38</v>
      </c>
      <c r="L97" s="8">
        <f t="shared" si="16"/>
        <v>39.766034614415609</v>
      </c>
      <c r="M97" s="8" t="str">
        <f t="shared" si="17"/>
        <v>FX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11"/>
        <v>92</v>
      </c>
      <c r="B98" s="58">
        <v>1702180341094</v>
      </c>
      <c r="C98" s="61" t="s">
        <v>127</v>
      </c>
      <c r="D98" s="48" t="str">
        <f t="shared" si="13"/>
        <v>F</v>
      </c>
      <c r="E98" s="16"/>
      <c r="F98" s="39">
        <v>80</v>
      </c>
      <c r="G98" s="62">
        <v>10</v>
      </c>
      <c r="H98" s="39">
        <v>20</v>
      </c>
      <c r="I98" s="63">
        <f t="shared" si="20"/>
        <v>44</v>
      </c>
      <c r="J98" s="8">
        <f t="shared" si="12"/>
        <v>38</v>
      </c>
      <c r="K98" s="8">
        <f t="shared" si="15"/>
        <v>38</v>
      </c>
      <c r="L98" s="8">
        <f t="shared" si="16"/>
        <v>39.766034614415609</v>
      </c>
      <c r="M98" s="8" t="str">
        <f t="shared" si="17"/>
        <v>FX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11"/>
        <v>93</v>
      </c>
      <c r="B99" s="58">
        <v>1702180448680</v>
      </c>
      <c r="C99" s="61" t="s">
        <v>128</v>
      </c>
      <c r="D99" s="48" t="str">
        <f t="shared" si="13"/>
        <v>E</v>
      </c>
      <c r="E99" s="16"/>
      <c r="F99" s="39">
        <v>85</v>
      </c>
      <c r="G99" s="62">
        <v>45</v>
      </c>
      <c r="H99" s="39"/>
      <c r="I99" s="63">
        <f t="shared" si="14"/>
        <v>61</v>
      </c>
      <c r="J99" s="8">
        <f t="shared" si="12"/>
        <v>61</v>
      </c>
      <c r="K99" s="8">
        <f t="shared" si="15"/>
        <v>61</v>
      </c>
      <c r="L99" s="8">
        <f t="shared" si="16"/>
        <v>62.430832513408603</v>
      </c>
      <c r="M99" s="8" t="str">
        <f t="shared" si="17"/>
        <v>B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11"/>
        <v>94</v>
      </c>
      <c r="B100" s="58">
        <v>1702180460458</v>
      </c>
      <c r="C100" s="61" t="s">
        <v>129</v>
      </c>
      <c r="D100" s="48" t="str">
        <f t="shared" si="13"/>
        <v>E</v>
      </c>
      <c r="E100" s="16"/>
      <c r="F100" s="39">
        <v>85</v>
      </c>
      <c r="G100" s="62">
        <v>45</v>
      </c>
      <c r="H100" s="39"/>
      <c r="I100" s="63">
        <f t="shared" si="14"/>
        <v>61</v>
      </c>
      <c r="J100" s="8">
        <f t="shared" si="12"/>
        <v>61</v>
      </c>
      <c r="K100" s="8">
        <f t="shared" si="15"/>
        <v>61</v>
      </c>
      <c r="L100" s="8">
        <f t="shared" si="16"/>
        <v>62.430832513408603</v>
      </c>
      <c r="M100" s="8" t="str">
        <f t="shared" si="17"/>
        <v>B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11"/>
        <v>95</v>
      </c>
      <c r="B101" s="58">
        <v>1702180510584</v>
      </c>
      <c r="C101" s="61" t="s">
        <v>130</v>
      </c>
      <c r="D101" s="48" t="str">
        <f t="shared" si="13"/>
        <v>E</v>
      </c>
      <c r="E101" s="16"/>
      <c r="F101" s="39">
        <v>90</v>
      </c>
      <c r="G101" s="62">
        <v>40</v>
      </c>
      <c r="H101" s="39"/>
      <c r="I101" s="63">
        <f t="shared" si="14"/>
        <v>60</v>
      </c>
      <c r="J101" s="8">
        <f t="shared" si="12"/>
        <v>60</v>
      </c>
      <c r="K101" s="8">
        <f t="shared" si="15"/>
        <v>60</v>
      </c>
      <c r="L101" s="8">
        <f t="shared" si="16"/>
        <v>61.445406517800208</v>
      </c>
      <c r="M101" s="8" t="str">
        <f t="shared" si="17"/>
        <v>C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11"/>
        <v>96</v>
      </c>
      <c r="B102" s="58">
        <v>1702180642638</v>
      </c>
      <c r="C102" s="61" t="s">
        <v>131</v>
      </c>
      <c r="D102" s="48" t="str">
        <f t="shared" si="13"/>
        <v>F</v>
      </c>
      <c r="E102" s="16"/>
      <c r="F102" s="39">
        <v>80</v>
      </c>
      <c r="G102" s="62">
        <v>10</v>
      </c>
      <c r="H102" s="39">
        <v>20</v>
      </c>
      <c r="I102" s="63">
        <f>IF(G102="D","D",(F102*40/100)+(H102*60/100))</f>
        <v>44</v>
      </c>
      <c r="J102" s="8">
        <f t="shared" si="12"/>
        <v>38</v>
      </c>
      <c r="K102" s="8">
        <f t="shared" si="15"/>
        <v>38</v>
      </c>
      <c r="L102" s="8">
        <f t="shared" si="16"/>
        <v>39.766034614415609</v>
      </c>
      <c r="M102" s="8" t="str">
        <f t="shared" si="17"/>
        <v>FX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11"/>
        <v>97</v>
      </c>
      <c r="B103" s="58">
        <v>1702180715226</v>
      </c>
      <c r="C103" s="61" t="s">
        <v>132</v>
      </c>
      <c r="D103" s="48" t="str">
        <f t="shared" si="13"/>
        <v>F</v>
      </c>
      <c r="E103" s="16"/>
      <c r="F103" s="39">
        <v>85</v>
      </c>
      <c r="G103" s="62">
        <v>15</v>
      </c>
      <c r="H103" s="39">
        <v>15</v>
      </c>
      <c r="I103" s="63">
        <f t="shared" ref="I103:I104" si="21">IF(G103="D","D",(F103*40/100)+(H103*60/100))</f>
        <v>43</v>
      </c>
      <c r="J103" s="8">
        <f t="shared" si="12"/>
        <v>43</v>
      </c>
      <c r="K103" s="8">
        <f t="shared" si="15"/>
        <v>43</v>
      </c>
      <c r="L103" s="8">
        <f t="shared" si="16"/>
        <v>44.693164592457563</v>
      </c>
      <c r="M103" s="8" t="str">
        <f t="shared" si="17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11"/>
        <v>98</v>
      </c>
      <c r="B104" s="58">
        <v>1702180898336</v>
      </c>
      <c r="C104" s="61" t="s">
        <v>133</v>
      </c>
      <c r="D104" s="48" t="str">
        <f t="shared" si="13"/>
        <v>E</v>
      </c>
      <c r="E104" s="16"/>
      <c r="F104" s="39">
        <v>80</v>
      </c>
      <c r="G104" s="62">
        <v>10</v>
      </c>
      <c r="H104" s="39">
        <v>50</v>
      </c>
      <c r="I104" s="63">
        <f t="shared" si="21"/>
        <v>62</v>
      </c>
      <c r="J104" s="8">
        <f t="shared" si="12"/>
        <v>38</v>
      </c>
      <c r="K104" s="8">
        <f t="shared" si="15"/>
        <v>38</v>
      </c>
      <c r="L104" s="8">
        <f t="shared" si="16"/>
        <v>39.766034614415609</v>
      </c>
      <c r="M104" s="8" t="str">
        <f t="shared" si="17"/>
        <v>FX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11"/>
        <v>99</v>
      </c>
      <c r="B105" s="58">
        <v>1702180907350</v>
      </c>
      <c r="C105" s="61" t="s">
        <v>134</v>
      </c>
      <c r="D105" s="48" t="str">
        <f t="shared" si="13"/>
        <v>E</v>
      </c>
      <c r="E105" s="16"/>
      <c r="F105" s="39">
        <v>80</v>
      </c>
      <c r="G105" s="62">
        <v>50</v>
      </c>
      <c r="H105" s="39"/>
      <c r="I105" s="63">
        <f t="shared" si="14"/>
        <v>62</v>
      </c>
      <c r="J105" s="8">
        <f t="shared" si="12"/>
        <v>62</v>
      </c>
      <c r="K105" s="8">
        <f t="shared" si="15"/>
        <v>62</v>
      </c>
      <c r="L105" s="8">
        <f t="shared" si="16"/>
        <v>63.416258509016991</v>
      </c>
      <c r="M105" s="8" t="str">
        <f t="shared" si="17"/>
        <v>B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11"/>
        <v>100</v>
      </c>
      <c r="B106" s="58">
        <v>1702181038492</v>
      </c>
      <c r="C106" s="61" t="s">
        <v>135</v>
      </c>
      <c r="D106" s="48" t="str">
        <f t="shared" si="13"/>
        <v>FX</v>
      </c>
      <c r="E106" s="16"/>
      <c r="F106" s="39">
        <v>85</v>
      </c>
      <c r="G106" s="62">
        <v>10</v>
      </c>
      <c r="H106" s="39">
        <v>35</v>
      </c>
      <c r="I106" s="63">
        <f>IF(G106="D","D",(F106*40/100)+(H106*60/100))</f>
        <v>55</v>
      </c>
      <c r="J106" s="8">
        <f t="shared" si="12"/>
        <v>40</v>
      </c>
      <c r="K106" s="8">
        <f t="shared" si="15"/>
        <v>40</v>
      </c>
      <c r="L106" s="8">
        <f t="shared" si="16"/>
        <v>41.736886605632392</v>
      </c>
      <c r="M106" s="8" t="str">
        <f t="shared" si="17"/>
        <v>FX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11"/>
        <v>101</v>
      </c>
      <c r="B107" s="58">
        <v>1702180039356</v>
      </c>
      <c r="C107" s="61" t="s">
        <v>136</v>
      </c>
      <c r="D107" s="48" t="str">
        <f t="shared" si="13"/>
        <v>FX</v>
      </c>
      <c r="E107" s="16"/>
      <c r="F107" s="39">
        <v>80</v>
      </c>
      <c r="G107" s="62">
        <v>20</v>
      </c>
      <c r="H107" s="39">
        <v>35</v>
      </c>
      <c r="I107" s="63">
        <f t="shared" ref="I107:I111" si="22">IF(G107="D","D",(F107*40/100)+(H107*60/100))</f>
        <v>53</v>
      </c>
      <c r="J107" s="8">
        <f t="shared" si="12"/>
        <v>44</v>
      </c>
      <c r="K107" s="8">
        <f t="shared" si="15"/>
        <v>44</v>
      </c>
      <c r="L107" s="8">
        <f t="shared" si="16"/>
        <v>45.678590588065958</v>
      </c>
      <c r="M107" s="8" t="str">
        <f t="shared" si="17"/>
        <v>FX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11"/>
        <v>102</v>
      </c>
      <c r="B108" s="58">
        <v>1702180560616</v>
      </c>
      <c r="C108" s="61" t="s">
        <v>137</v>
      </c>
      <c r="D108" s="48" t="str">
        <f t="shared" si="13"/>
        <v>F</v>
      </c>
      <c r="E108" s="16"/>
      <c r="F108" s="39">
        <v>90</v>
      </c>
      <c r="G108" s="62">
        <v>15</v>
      </c>
      <c r="H108" s="39">
        <v>20</v>
      </c>
      <c r="I108" s="63">
        <f t="shared" si="22"/>
        <v>48</v>
      </c>
      <c r="J108" s="8">
        <f t="shared" si="12"/>
        <v>45</v>
      </c>
      <c r="K108" s="8">
        <f t="shared" si="15"/>
        <v>45</v>
      </c>
      <c r="L108" s="8">
        <f t="shared" si="16"/>
        <v>46.664016583674346</v>
      </c>
      <c r="M108" s="8" t="str">
        <f t="shared" si="17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11"/>
        <v>103</v>
      </c>
      <c r="B109" s="58">
        <v>1702180663346</v>
      </c>
      <c r="C109" s="61" t="s">
        <v>138</v>
      </c>
      <c r="D109" s="48" t="str">
        <f t="shared" si="13"/>
        <v>F</v>
      </c>
      <c r="E109" s="16"/>
      <c r="F109" s="39">
        <v>85</v>
      </c>
      <c r="G109" s="62">
        <v>10</v>
      </c>
      <c r="H109" s="39">
        <v>20</v>
      </c>
      <c r="I109" s="63">
        <f t="shared" si="22"/>
        <v>46</v>
      </c>
      <c r="J109" s="8">
        <f t="shared" si="12"/>
        <v>40</v>
      </c>
      <c r="K109" s="8">
        <f t="shared" si="15"/>
        <v>40</v>
      </c>
      <c r="L109" s="8">
        <f t="shared" si="16"/>
        <v>41.736886605632392</v>
      </c>
      <c r="M109" s="8" t="str">
        <f t="shared" si="17"/>
        <v>FX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11"/>
        <v>104</v>
      </c>
      <c r="B110" s="58">
        <v>1702180865728</v>
      </c>
      <c r="C110" s="61" t="s">
        <v>139</v>
      </c>
      <c r="D110" s="48" t="str">
        <f t="shared" si="13"/>
        <v>FX</v>
      </c>
      <c r="E110" s="16"/>
      <c r="F110" s="39">
        <v>85</v>
      </c>
      <c r="G110" s="62">
        <v>10</v>
      </c>
      <c r="H110" s="39">
        <v>30</v>
      </c>
      <c r="I110" s="63">
        <f t="shared" si="22"/>
        <v>52</v>
      </c>
      <c r="J110" s="8">
        <f t="shared" si="12"/>
        <v>40</v>
      </c>
      <c r="K110" s="8">
        <f t="shared" si="15"/>
        <v>40</v>
      </c>
      <c r="L110" s="8">
        <f t="shared" si="16"/>
        <v>41.736886605632392</v>
      </c>
      <c r="M110" s="8" t="str">
        <f t="shared" si="17"/>
        <v>FX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11"/>
        <v>105</v>
      </c>
      <c r="B111" s="58">
        <v>1702180180116</v>
      </c>
      <c r="C111" s="61" t="s">
        <v>140</v>
      </c>
      <c r="D111" s="48" t="str">
        <f t="shared" si="13"/>
        <v>F</v>
      </c>
      <c r="E111" s="16"/>
      <c r="F111" s="39">
        <v>85</v>
      </c>
      <c r="G111" s="62">
        <v>15</v>
      </c>
      <c r="H111" s="39">
        <v>10</v>
      </c>
      <c r="I111" s="63">
        <f t="shared" si="22"/>
        <v>40</v>
      </c>
      <c r="J111" s="8">
        <f t="shared" si="12"/>
        <v>43</v>
      </c>
      <c r="K111" s="8">
        <f t="shared" si="15"/>
        <v>43</v>
      </c>
      <c r="L111" s="8">
        <f t="shared" si="16"/>
        <v>44.693164592457563</v>
      </c>
      <c r="M111" s="8" t="str">
        <f t="shared" si="17"/>
        <v>FX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11"/>
        <v>106</v>
      </c>
      <c r="B112" s="58">
        <v>1702180224236</v>
      </c>
      <c r="C112" s="61" t="s">
        <v>141</v>
      </c>
      <c r="D112" s="48" t="str">
        <f t="shared" si="13"/>
        <v>E</v>
      </c>
      <c r="E112" s="16"/>
      <c r="F112" s="39">
        <v>85</v>
      </c>
      <c r="G112" s="62">
        <v>45</v>
      </c>
      <c r="H112" s="39"/>
      <c r="I112" s="63">
        <f t="shared" si="14"/>
        <v>61</v>
      </c>
      <c r="J112" s="8">
        <f t="shared" si="12"/>
        <v>61</v>
      </c>
      <c r="K112" s="8">
        <f t="shared" si="15"/>
        <v>61</v>
      </c>
      <c r="L112" s="8">
        <f t="shared" si="16"/>
        <v>62.430832513408603</v>
      </c>
      <c r="M112" s="8" t="str">
        <f t="shared" si="17"/>
        <v>B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11"/>
        <v>107</v>
      </c>
      <c r="B113" s="58">
        <v>1702180475188</v>
      </c>
      <c r="C113" s="61" t="s">
        <v>142</v>
      </c>
      <c r="D113" s="48" t="str">
        <f t="shared" si="13"/>
        <v>F</v>
      </c>
      <c r="E113" s="16"/>
      <c r="F113" s="39">
        <v>85</v>
      </c>
      <c r="G113" s="62">
        <v>20</v>
      </c>
      <c r="H113" s="39">
        <v>15</v>
      </c>
      <c r="I113" s="63">
        <f>IF(G113="D","D",(F113*40/100)+(H113*60/100))</f>
        <v>43</v>
      </c>
      <c r="J113" s="8">
        <f t="shared" si="12"/>
        <v>46</v>
      </c>
      <c r="K113" s="8">
        <f t="shared" si="15"/>
        <v>46</v>
      </c>
      <c r="L113" s="8">
        <f t="shared" si="16"/>
        <v>47.649442579282741</v>
      </c>
      <c r="M113" s="8" t="str">
        <f t="shared" si="17"/>
        <v>E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11"/>
        <v>108</v>
      </c>
      <c r="B114" s="58">
        <v>1702180617988</v>
      </c>
      <c r="C114" s="61" t="s">
        <v>143</v>
      </c>
      <c r="D114" s="48" t="str">
        <f t="shared" si="13"/>
        <v>E</v>
      </c>
      <c r="E114" s="16"/>
      <c r="F114" s="39">
        <v>80</v>
      </c>
      <c r="G114" s="62">
        <v>20</v>
      </c>
      <c r="H114" s="39">
        <v>50</v>
      </c>
      <c r="I114" s="63">
        <f t="shared" ref="I114:I118" si="23">IF(G114="D","D",(F114*40/100)+(H114*60/100))</f>
        <v>62</v>
      </c>
      <c r="J114" s="8">
        <f t="shared" si="12"/>
        <v>44</v>
      </c>
      <c r="K114" s="8">
        <f t="shared" si="15"/>
        <v>44</v>
      </c>
      <c r="L114" s="8">
        <f t="shared" si="16"/>
        <v>45.678590588065958</v>
      </c>
      <c r="M114" s="8" t="str">
        <f t="shared" si="17"/>
        <v>FX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11"/>
        <v>109</v>
      </c>
      <c r="B115" s="58">
        <v>1702180455876</v>
      </c>
      <c r="C115" s="61" t="s">
        <v>144</v>
      </c>
      <c r="D115" s="48" t="str">
        <f t="shared" si="13"/>
        <v>F</v>
      </c>
      <c r="E115" s="16"/>
      <c r="F115" s="39">
        <v>80</v>
      </c>
      <c r="G115" s="62">
        <v>15</v>
      </c>
      <c r="H115" s="39">
        <v>20</v>
      </c>
      <c r="I115" s="63">
        <f t="shared" si="23"/>
        <v>44</v>
      </c>
      <c r="J115" s="8">
        <f t="shared" si="12"/>
        <v>41</v>
      </c>
      <c r="K115" s="8">
        <f t="shared" si="15"/>
        <v>41</v>
      </c>
      <c r="L115" s="8">
        <f t="shared" si="16"/>
        <v>42.722312601240787</v>
      </c>
      <c r="M115" s="8" t="str">
        <f t="shared" si="17"/>
        <v>FX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11"/>
        <v>110</v>
      </c>
      <c r="B116" s="58">
        <v>1702181000858</v>
      </c>
      <c r="C116" s="61" t="s">
        <v>145</v>
      </c>
      <c r="D116" s="48" t="str">
        <f t="shared" si="13"/>
        <v>F</v>
      </c>
      <c r="E116" s="16"/>
      <c r="F116" s="39">
        <v>85</v>
      </c>
      <c r="G116" s="62">
        <v>10</v>
      </c>
      <c r="H116" s="39">
        <v>20</v>
      </c>
      <c r="I116" s="63">
        <f t="shared" si="23"/>
        <v>46</v>
      </c>
      <c r="J116" s="8">
        <f t="shared" si="12"/>
        <v>40</v>
      </c>
      <c r="K116" s="8">
        <f t="shared" si="15"/>
        <v>40</v>
      </c>
      <c r="L116" s="8">
        <f t="shared" si="16"/>
        <v>41.736886605632392</v>
      </c>
      <c r="M116" s="8" t="str">
        <f t="shared" si="17"/>
        <v>FX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11"/>
        <v>111</v>
      </c>
      <c r="B117" s="58">
        <v>1702181093162</v>
      </c>
      <c r="C117" s="61" t="s">
        <v>146</v>
      </c>
      <c r="D117" s="48" t="str">
        <f t="shared" si="13"/>
        <v>E</v>
      </c>
      <c r="E117" s="16"/>
      <c r="F117" s="39">
        <v>85</v>
      </c>
      <c r="G117" s="62">
        <v>15</v>
      </c>
      <c r="H117" s="39">
        <v>45</v>
      </c>
      <c r="I117" s="63">
        <f t="shared" si="23"/>
        <v>61</v>
      </c>
      <c r="J117" s="8">
        <f t="shared" si="12"/>
        <v>43</v>
      </c>
      <c r="K117" s="8">
        <f t="shared" si="15"/>
        <v>43</v>
      </c>
      <c r="L117" s="8">
        <f t="shared" si="16"/>
        <v>44.693164592457563</v>
      </c>
      <c r="M117" s="8" t="str">
        <f t="shared" si="17"/>
        <v>FX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11"/>
        <v>112</v>
      </c>
      <c r="B118" s="58">
        <v>1702181066496</v>
      </c>
      <c r="C118" s="61" t="s">
        <v>147</v>
      </c>
      <c r="D118" s="48" t="str">
        <f t="shared" si="13"/>
        <v>E</v>
      </c>
      <c r="E118" s="16"/>
      <c r="F118" s="39">
        <v>85</v>
      </c>
      <c r="G118" s="62">
        <v>10</v>
      </c>
      <c r="H118" s="39">
        <v>45</v>
      </c>
      <c r="I118" s="63">
        <f t="shared" si="23"/>
        <v>61</v>
      </c>
      <c r="J118" s="8">
        <f t="shared" si="12"/>
        <v>40</v>
      </c>
      <c r="K118" s="8">
        <f t="shared" si="15"/>
        <v>40</v>
      </c>
      <c r="L118" s="8">
        <f t="shared" si="16"/>
        <v>41.736886605632392</v>
      </c>
      <c r="M118" s="8" t="str">
        <f t="shared" si="17"/>
        <v>FX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11"/>
        <v>113</v>
      </c>
      <c r="B119" s="58">
        <v>1702181071474</v>
      </c>
      <c r="C119" s="61" t="s">
        <v>148</v>
      </c>
      <c r="D119" s="48" t="str">
        <f t="shared" si="13"/>
        <v>E</v>
      </c>
      <c r="E119" s="16"/>
      <c r="F119" s="39">
        <v>80</v>
      </c>
      <c r="G119" s="62">
        <v>50</v>
      </c>
      <c r="H119" s="39"/>
      <c r="I119" s="63">
        <f t="shared" si="14"/>
        <v>62</v>
      </c>
      <c r="J119" s="8">
        <f t="shared" si="12"/>
        <v>62</v>
      </c>
      <c r="K119" s="8">
        <f t="shared" si="15"/>
        <v>62</v>
      </c>
      <c r="L119" s="8">
        <f t="shared" si="16"/>
        <v>63.416258509016991</v>
      </c>
      <c r="M119" s="8" t="str">
        <f t="shared" si="17"/>
        <v>B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11"/>
        <v>114</v>
      </c>
      <c r="B120" s="58">
        <v>1702181148194</v>
      </c>
      <c r="C120" s="61" t="s">
        <v>149</v>
      </c>
      <c r="D120" s="48" t="str">
        <f t="shared" si="13"/>
        <v>E</v>
      </c>
      <c r="E120" s="16"/>
      <c r="F120" s="39">
        <v>85</v>
      </c>
      <c r="G120" s="62">
        <v>45</v>
      </c>
      <c r="H120" s="39"/>
      <c r="I120" s="63">
        <f t="shared" si="14"/>
        <v>61</v>
      </c>
      <c r="J120" s="8">
        <f t="shared" si="12"/>
        <v>61</v>
      </c>
      <c r="K120" s="8">
        <f t="shared" si="15"/>
        <v>61</v>
      </c>
      <c r="L120" s="8">
        <f t="shared" si="16"/>
        <v>62.430832513408603</v>
      </c>
      <c r="M120" s="8" t="str">
        <f t="shared" si="17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24">IF(C121="","",P121)</f>
        <v/>
      </c>
      <c r="B121" s="58"/>
      <c r="C121" s="61"/>
      <c r="D121" s="48" t="str">
        <f t="shared" ref="D121:D122" si="25">IF(I121&lt;=49,"F",IF(I121&lt;=59,"FX",IF(I121&lt;70,"E",IF(I121&lt;75,"D", IF(I121&lt;85,"C",IF(I121&lt;90,"B",IF(I121&lt;101,"A",IF(I121="D","DZ",""))))))))</f>
        <v>F</v>
      </c>
      <c r="E121" s="16"/>
      <c r="F121" s="42"/>
      <c r="G121" s="42"/>
      <c r="H121" s="21"/>
      <c r="I121" s="63">
        <f t="shared" si="14"/>
        <v>0</v>
      </c>
      <c r="J121" s="8" t="str">
        <f t="shared" ref="J121:J122" si="26">IF(G121="","",ROUND((F121*$J$3)+(G121*$J$4),0))</f>
        <v/>
      </c>
      <c r="K121" s="8" t="str">
        <f t="shared" ref="K121:K122" si="27">IF(J121&lt;20.5,"",J121)</f>
        <v/>
      </c>
      <c r="L121" s="8" t="str">
        <f t="shared" ref="L121:L122" si="28">IF(K121="","",(((K121-$K$6)/$K$5)*10)+50)</f>
        <v/>
      </c>
      <c r="M121" s="8" t="str">
        <f t="shared" ref="M121:M122" si="29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24"/>
        <v/>
      </c>
      <c r="B122" s="58"/>
      <c r="C122" s="61"/>
      <c r="D122" s="48" t="str">
        <f t="shared" si="25"/>
        <v>F</v>
      </c>
      <c r="E122" s="16"/>
      <c r="F122" s="42"/>
      <c r="G122" s="42"/>
      <c r="H122" s="21"/>
      <c r="I122" s="63">
        <f t="shared" si="14"/>
        <v>0</v>
      </c>
      <c r="J122" s="8" t="str">
        <f t="shared" si="26"/>
        <v/>
      </c>
      <c r="K122" s="8" t="str">
        <f t="shared" si="27"/>
        <v/>
      </c>
      <c r="L122" s="8" t="str">
        <f t="shared" si="28"/>
        <v/>
      </c>
      <c r="M122" s="8" t="str">
        <f t="shared" si="29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11"/>
        <v/>
      </c>
      <c r="B123" s="4"/>
      <c r="C123" s="4"/>
      <c r="D123" s="2" t="str">
        <f t="shared" ref="D123:D125" si="30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12"/>
        <v/>
      </c>
      <c r="K123" s="8" t="str">
        <f t="shared" si="15"/>
        <v/>
      </c>
      <c r="L123" s="8" t="str">
        <f t="shared" si="16"/>
        <v/>
      </c>
      <c r="M123" s="8" t="str">
        <f t="shared" si="17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11"/>
        <v/>
      </c>
      <c r="B124" s="4"/>
      <c r="C124" s="4"/>
      <c r="D124" s="2" t="str">
        <f t="shared" si="30"/>
        <v/>
      </c>
      <c r="E124" s="16"/>
      <c r="F124" s="4"/>
      <c r="G124" s="4"/>
      <c r="H124" s="4"/>
      <c r="I124" s="4"/>
      <c r="J124" s="8" t="str">
        <f t="shared" si="12"/>
        <v/>
      </c>
      <c r="K124" s="8" t="str">
        <f t="shared" si="15"/>
        <v/>
      </c>
      <c r="L124" s="8" t="str">
        <f t="shared" si="16"/>
        <v/>
      </c>
      <c r="M124" s="8" t="str">
        <f t="shared" si="17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11"/>
        <v/>
      </c>
      <c r="B125" s="4"/>
      <c r="C125" s="4"/>
      <c r="D125" s="2" t="str">
        <f t="shared" si="30"/>
        <v/>
      </c>
      <c r="E125" s="16"/>
      <c r="F125" s="4"/>
      <c r="G125" s="4"/>
      <c r="H125" s="4"/>
      <c r="I125" s="4"/>
      <c r="J125" s="8" t="str">
        <f t="shared" si="12"/>
        <v/>
      </c>
      <c r="K125" s="8" t="str">
        <f t="shared" si="15"/>
        <v/>
      </c>
      <c r="L125" s="8" t="str">
        <f t="shared" si="16"/>
        <v/>
      </c>
      <c r="M125" s="8" t="str">
        <f t="shared" si="17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31">IF(C126="","",P126)</f>
        <v/>
      </c>
      <c r="B126" s="4"/>
      <c r="C126" s="4"/>
      <c r="D126" s="2" t="str">
        <f t="shared" ref="D126:D189" si="32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33">IF(G126="","",ROUND((F126*$J$3)+(G126*$J$4),0))</f>
        <v/>
      </c>
      <c r="K126" s="8" t="str">
        <f t="shared" si="15"/>
        <v/>
      </c>
      <c r="L126" s="8" t="str">
        <f t="shared" si="16"/>
        <v/>
      </c>
      <c r="M126" s="8" t="str">
        <f t="shared" si="17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31"/>
        <v/>
      </c>
      <c r="B127" s="4"/>
      <c r="C127" s="4"/>
      <c r="D127" s="2" t="str">
        <f t="shared" si="32"/>
        <v/>
      </c>
      <c r="E127" s="16"/>
      <c r="F127" s="4"/>
      <c r="G127" s="4"/>
      <c r="H127" s="4"/>
      <c r="I127" s="4"/>
      <c r="J127" s="8" t="str">
        <f t="shared" si="33"/>
        <v/>
      </c>
      <c r="K127" s="8" t="str">
        <f t="shared" ref="K127:K190" si="34">IF(J127&lt;20.5,"",J127)</f>
        <v/>
      </c>
      <c r="L127" s="8" t="str">
        <f t="shared" ref="L127:L190" si="35">IF(K127="","",(((K127-$K$6)/$K$5)*10)+50)</f>
        <v/>
      </c>
      <c r="M127" s="8" t="str">
        <f t="shared" ref="M127:M190" si="36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31"/>
        <v/>
      </c>
      <c r="B128" s="4"/>
      <c r="C128" s="4"/>
      <c r="D128" s="2" t="str">
        <f t="shared" si="32"/>
        <v/>
      </c>
      <c r="E128" s="16"/>
      <c r="F128" s="4"/>
      <c r="G128" s="4"/>
      <c r="H128" s="4"/>
      <c r="I128" s="4"/>
      <c r="J128" s="8" t="str">
        <f t="shared" si="33"/>
        <v/>
      </c>
      <c r="K128" s="8" t="str">
        <f t="shared" si="34"/>
        <v/>
      </c>
      <c r="L128" s="8" t="str">
        <f t="shared" si="35"/>
        <v/>
      </c>
      <c r="M128" s="8" t="str">
        <f t="shared" si="36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31"/>
        <v/>
      </c>
      <c r="B129" s="4"/>
      <c r="C129" s="4"/>
      <c r="D129" s="2" t="str">
        <f t="shared" si="32"/>
        <v/>
      </c>
      <c r="E129" s="16"/>
      <c r="F129" s="4"/>
      <c r="G129" s="4"/>
      <c r="H129" s="4"/>
      <c r="I129" s="4"/>
      <c r="J129" s="8" t="str">
        <f t="shared" si="33"/>
        <v/>
      </c>
      <c r="K129" s="8" t="str">
        <f t="shared" si="34"/>
        <v/>
      </c>
      <c r="L129" s="8" t="str">
        <f t="shared" si="35"/>
        <v/>
      </c>
      <c r="M129" s="8" t="str">
        <f t="shared" si="36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31"/>
        <v/>
      </c>
      <c r="B130" s="4"/>
      <c r="C130" s="4"/>
      <c r="D130" s="2" t="str">
        <f t="shared" si="32"/>
        <v/>
      </c>
      <c r="E130" s="16"/>
      <c r="F130" s="4"/>
      <c r="G130" s="4"/>
      <c r="H130" s="4"/>
      <c r="I130" s="4"/>
      <c r="J130" s="8" t="str">
        <f t="shared" si="33"/>
        <v/>
      </c>
      <c r="K130" s="8" t="str">
        <f t="shared" si="34"/>
        <v/>
      </c>
      <c r="L130" s="8" t="str">
        <f t="shared" si="35"/>
        <v/>
      </c>
      <c r="M130" s="8" t="str">
        <f t="shared" si="36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31"/>
        <v/>
      </c>
      <c r="B131" s="4"/>
      <c r="C131" s="4"/>
      <c r="D131" s="2" t="str">
        <f t="shared" si="32"/>
        <v/>
      </c>
      <c r="E131" s="16"/>
      <c r="F131" s="4"/>
      <c r="G131" s="4"/>
      <c r="H131" s="4"/>
      <c r="I131" s="4"/>
      <c r="J131" s="8" t="str">
        <f t="shared" si="33"/>
        <v/>
      </c>
      <c r="K131" s="8" t="str">
        <f t="shared" si="34"/>
        <v/>
      </c>
      <c r="L131" s="8" t="str">
        <f t="shared" si="35"/>
        <v/>
      </c>
      <c r="M131" s="8" t="str">
        <f t="shared" si="36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31"/>
        <v/>
      </c>
      <c r="B132" s="4"/>
      <c r="C132" s="4"/>
      <c r="D132" s="2" t="str">
        <f t="shared" si="32"/>
        <v/>
      </c>
      <c r="E132" s="16"/>
      <c r="F132" s="4"/>
      <c r="G132" s="4"/>
      <c r="H132" s="4"/>
      <c r="I132" s="4"/>
      <c r="J132" s="8" t="str">
        <f t="shared" si="33"/>
        <v/>
      </c>
      <c r="K132" s="8" t="str">
        <f t="shared" si="34"/>
        <v/>
      </c>
      <c r="L132" s="8" t="str">
        <f t="shared" si="35"/>
        <v/>
      </c>
      <c r="M132" s="8" t="str">
        <f t="shared" si="36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31"/>
        <v/>
      </c>
      <c r="B133" s="4"/>
      <c r="C133" s="4"/>
      <c r="D133" s="2" t="str">
        <f t="shared" si="32"/>
        <v/>
      </c>
      <c r="E133" s="16"/>
      <c r="F133" s="4"/>
      <c r="G133" s="4"/>
      <c r="H133" s="4"/>
      <c r="I133" s="4"/>
      <c r="J133" s="8" t="str">
        <f t="shared" si="33"/>
        <v/>
      </c>
      <c r="K133" s="8" t="str">
        <f t="shared" si="34"/>
        <v/>
      </c>
      <c r="L133" s="8" t="str">
        <f t="shared" si="35"/>
        <v/>
      </c>
      <c r="M133" s="8" t="str">
        <f t="shared" si="36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31"/>
        <v/>
      </c>
      <c r="B134" s="4"/>
      <c r="C134" s="4"/>
      <c r="D134" s="2" t="str">
        <f t="shared" si="32"/>
        <v/>
      </c>
      <c r="E134" s="16"/>
      <c r="F134" s="4"/>
      <c r="G134" s="4"/>
      <c r="H134" s="4"/>
      <c r="I134" s="4"/>
      <c r="J134" s="8" t="str">
        <f t="shared" si="33"/>
        <v/>
      </c>
      <c r="K134" s="8" t="str">
        <f t="shared" si="34"/>
        <v/>
      </c>
      <c r="L134" s="8" t="str">
        <f t="shared" si="35"/>
        <v/>
      </c>
      <c r="M134" s="8" t="str">
        <f t="shared" si="36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31"/>
        <v/>
      </c>
      <c r="B135" s="4"/>
      <c r="C135" s="4"/>
      <c r="D135" s="2" t="str">
        <f t="shared" si="32"/>
        <v/>
      </c>
      <c r="E135" s="16"/>
      <c r="F135" s="4"/>
      <c r="G135" s="4"/>
      <c r="H135" s="4"/>
      <c r="I135" s="4"/>
      <c r="J135" s="8" t="str">
        <f t="shared" si="33"/>
        <v/>
      </c>
      <c r="K135" s="8" t="str">
        <f t="shared" si="34"/>
        <v/>
      </c>
      <c r="L135" s="8" t="str">
        <f t="shared" si="35"/>
        <v/>
      </c>
      <c r="M135" s="8" t="str">
        <f t="shared" si="36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31"/>
        <v/>
      </c>
      <c r="B136" s="4"/>
      <c r="C136" s="4"/>
      <c r="D136" s="2" t="str">
        <f t="shared" si="32"/>
        <v/>
      </c>
      <c r="E136" s="16"/>
      <c r="F136" s="4"/>
      <c r="G136" s="4"/>
      <c r="H136" s="4"/>
      <c r="I136" s="4"/>
      <c r="J136" s="8" t="str">
        <f t="shared" si="33"/>
        <v/>
      </c>
      <c r="K136" s="8" t="str">
        <f t="shared" si="34"/>
        <v/>
      </c>
      <c r="L136" s="8" t="str">
        <f t="shared" si="35"/>
        <v/>
      </c>
      <c r="M136" s="8" t="str">
        <f t="shared" si="36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31"/>
        <v/>
      </c>
      <c r="B137" s="4"/>
      <c r="C137" s="4"/>
      <c r="D137" s="2" t="str">
        <f t="shared" si="32"/>
        <v/>
      </c>
      <c r="E137" s="16"/>
      <c r="F137" s="4"/>
      <c r="G137" s="4"/>
      <c r="H137" s="4"/>
      <c r="I137" s="4"/>
      <c r="J137" s="8" t="str">
        <f t="shared" si="33"/>
        <v/>
      </c>
      <c r="K137" s="8" t="str">
        <f t="shared" si="34"/>
        <v/>
      </c>
      <c r="L137" s="8" t="str">
        <f t="shared" si="35"/>
        <v/>
      </c>
      <c r="M137" s="8" t="str">
        <f t="shared" si="36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31"/>
        <v/>
      </c>
      <c r="B138" s="4"/>
      <c r="C138" s="4"/>
      <c r="D138" s="2" t="str">
        <f t="shared" si="32"/>
        <v/>
      </c>
      <c r="E138" s="16"/>
      <c r="F138" s="4"/>
      <c r="G138" s="4"/>
      <c r="H138" s="4"/>
      <c r="I138" s="4"/>
      <c r="J138" s="8" t="str">
        <f t="shared" si="33"/>
        <v/>
      </c>
      <c r="K138" s="8" t="str">
        <f t="shared" si="34"/>
        <v/>
      </c>
      <c r="L138" s="8" t="str">
        <f t="shared" si="35"/>
        <v/>
      </c>
      <c r="M138" s="8" t="str">
        <f t="shared" si="36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31"/>
        <v/>
      </c>
      <c r="B139" s="4"/>
      <c r="C139" s="4"/>
      <c r="D139" s="2" t="str">
        <f t="shared" si="32"/>
        <v/>
      </c>
      <c r="E139" s="16"/>
      <c r="F139" s="4"/>
      <c r="G139" s="4"/>
      <c r="H139" s="4"/>
      <c r="I139" s="4"/>
      <c r="J139" s="8" t="str">
        <f t="shared" si="33"/>
        <v/>
      </c>
      <c r="K139" s="8" t="str">
        <f t="shared" si="34"/>
        <v/>
      </c>
      <c r="L139" s="8" t="str">
        <f t="shared" si="35"/>
        <v/>
      </c>
      <c r="M139" s="8" t="str">
        <f t="shared" si="36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31"/>
        <v/>
      </c>
      <c r="B140" s="4"/>
      <c r="C140" s="4"/>
      <c r="D140" s="2" t="str">
        <f t="shared" si="32"/>
        <v/>
      </c>
      <c r="E140" s="16"/>
      <c r="F140" s="4"/>
      <c r="G140" s="4"/>
      <c r="H140" s="4"/>
      <c r="I140" s="4"/>
      <c r="J140" s="8" t="str">
        <f t="shared" si="33"/>
        <v/>
      </c>
      <c r="K140" s="8" t="str">
        <f t="shared" si="34"/>
        <v/>
      </c>
      <c r="L140" s="8" t="str">
        <f t="shared" si="35"/>
        <v/>
      </c>
      <c r="M140" s="8" t="str">
        <f t="shared" si="36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31"/>
        <v/>
      </c>
      <c r="B141" s="4"/>
      <c r="C141" s="4"/>
      <c r="D141" s="2" t="str">
        <f t="shared" si="32"/>
        <v/>
      </c>
      <c r="E141" s="16"/>
      <c r="F141" s="4"/>
      <c r="G141" s="4"/>
      <c r="H141" s="4"/>
      <c r="I141" s="4"/>
      <c r="J141" s="8" t="str">
        <f t="shared" si="33"/>
        <v/>
      </c>
      <c r="K141" s="8" t="str">
        <f t="shared" si="34"/>
        <v/>
      </c>
      <c r="L141" s="8" t="str">
        <f t="shared" si="35"/>
        <v/>
      </c>
      <c r="M141" s="8" t="str">
        <f t="shared" si="36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31"/>
        <v/>
      </c>
      <c r="B142" s="4"/>
      <c r="C142" s="4"/>
      <c r="D142" s="2" t="str">
        <f t="shared" si="32"/>
        <v/>
      </c>
      <c r="E142" s="16"/>
      <c r="F142" s="4"/>
      <c r="G142" s="4"/>
      <c r="H142" s="4"/>
      <c r="I142" s="4"/>
      <c r="J142" s="8" t="str">
        <f t="shared" si="33"/>
        <v/>
      </c>
      <c r="K142" s="8" t="str">
        <f t="shared" si="34"/>
        <v/>
      </c>
      <c r="L142" s="8" t="str">
        <f t="shared" si="35"/>
        <v/>
      </c>
      <c r="M142" s="8" t="str">
        <f t="shared" si="36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31"/>
        <v/>
      </c>
      <c r="B143" s="4"/>
      <c r="C143" s="4"/>
      <c r="D143" s="2" t="str">
        <f t="shared" si="32"/>
        <v/>
      </c>
      <c r="E143" s="16"/>
      <c r="F143" s="4"/>
      <c r="G143" s="4"/>
      <c r="H143" s="4"/>
      <c r="I143" s="4"/>
      <c r="J143" s="8" t="str">
        <f t="shared" si="33"/>
        <v/>
      </c>
      <c r="K143" s="8" t="str">
        <f t="shared" si="34"/>
        <v/>
      </c>
      <c r="L143" s="8" t="str">
        <f t="shared" si="35"/>
        <v/>
      </c>
      <c r="M143" s="8" t="str">
        <f t="shared" si="36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31"/>
        <v/>
      </c>
      <c r="B144" s="4"/>
      <c r="C144" s="4"/>
      <c r="D144" s="2" t="str">
        <f t="shared" si="32"/>
        <v/>
      </c>
      <c r="E144" s="16"/>
      <c r="F144" s="4"/>
      <c r="G144" s="4"/>
      <c r="H144" s="4"/>
      <c r="I144" s="4"/>
      <c r="J144" s="8" t="str">
        <f t="shared" si="33"/>
        <v/>
      </c>
      <c r="K144" s="8" t="str">
        <f t="shared" si="34"/>
        <v/>
      </c>
      <c r="L144" s="8" t="str">
        <f t="shared" si="35"/>
        <v/>
      </c>
      <c r="M144" s="8" t="str">
        <f t="shared" si="36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31"/>
        <v/>
      </c>
      <c r="B145" s="4"/>
      <c r="C145" s="4"/>
      <c r="D145" s="2" t="str">
        <f t="shared" si="32"/>
        <v/>
      </c>
      <c r="E145" s="16"/>
      <c r="F145" s="4"/>
      <c r="G145" s="4"/>
      <c r="H145" s="4"/>
      <c r="I145" s="4"/>
      <c r="J145" s="8" t="str">
        <f t="shared" si="33"/>
        <v/>
      </c>
      <c r="K145" s="8" t="str">
        <f t="shared" si="34"/>
        <v/>
      </c>
      <c r="L145" s="8" t="str">
        <f t="shared" si="35"/>
        <v/>
      </c>
      <c r="M145" s="8" t="str">
        <f t="shared" si="36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31"/>
        <v/>
      </c>
      <c r="B146" s="4"/>
      <c r="C146" s="4"/>
      <c r="D146" s="2" t="str">
        <f t="shared" si="32"/>
        <v/>
      </c>
      <c r="E146" s="16"/>
      <c r="F146" s="4"/>
      <c r="G146" s="4"/>
      <c r="H146" s="4"/>
      <c r="I146" s="4"/>
      <c r="J146" s="8" t="str">
        <f t="shared" si="33"/>
        <v/>
      </c>
      <c r="K146" s="8" t="str">
        <f t="shared" si="34"/>
        <v/>
      </c>
      <c r="L146" s="8" t="str">
        <f t="shared" si="35"/>
        <v/>
      </c>
      <c r="M146" s="8" t="str">
        <f t="shared" si="36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31"/>
        <v/>
      </c>
      <c r="B147" s="4"/>
      <c r="C147" s="4"/>
      <c r="D147" s="2" t="str">
        <f t="shared" si="32"/>
        <v/>
      </c>
      <c r="E147" s="16"/>
      <c r="F147" s="4"/>
      <c r="G147" s="4"/>
      <c r="H147" s="4"/>
      <c r="I147" s="4"/>
      <c r="J147" s="8" t="str">
        <f t="shared" si="33"/>
        <v/>
      </c>
      <c r="K147" s="8" t="str">
        <f t="shared" si="34"/>
        <v/>
      </c>
      <c r="L147" s="8" t="str">
        <f t="shared" si="35"/>
        <v/>
      </c>
      <c r="M147" s="8" t="str">
        <f t="shared" si="36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31"/>
        <v/>
      </c>
      <c r="B148" s="4"/>
      <c r="C148" s="4"/>
      <c r="D148" s="2" t="str">
        <f t="shared" si="32"/>
        <v/>
      </c>
      <c r="E148" s="16"/>
      <c r="F148" s="4"/>
      <c r="G148" s="4"/>
      <c r="H148" s="4"/>
      <c r="I148" s="4"/>
      <c r="J148" s="8" t="str">
        <f t="shared" si="33"/>
        <v/>
      </c>
      <c r="K148" s="8" t="str">
        <f t="shared" si="34"/>
        <v/>
      </c>
      <c r="L148" s="8" t="str">
        <f t="shared" si="35"/>
        <v/>
      </c>
      <c r="M148" s="8" t="str">
        <f t="shared" si="36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31"/>
        <v/>
      </c>
      <c r="B149" s="4"/>
      <c r="C149" s="4"/>
      <c r="D149" s="2" t="str">
        <f t="shared" si="32"/>
        <v/>
      </c>
      <c r="E149" s="16"/>
      <c r="F149" s="4"/>
      <c r="G149" s="4"/>
      <c r="H149" s="4"/>
      <c r="I149" s="4"/>
      <c r="J149" s="8" t="str">
        <f t="shared" si="33"/>
        <v/>
      </c>
      <c r="K149" s="8" t="str">
        <f t="shared" si="34"/>
        <v/>
      </c>
      <c r="L149" s="8" t="str">
        <f t="shared" si="35"/>
        <v/>
      </c>
      <c r="M149" s="8" t="str">
        <f t="shared" si="36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31"/>
        <v/>
      </c>
      <c r="B150" s="4"/>
      <c r="C150" s="4"/>
      <c r="D150" s="2" t="str">
        <f t="shared" si="32"/>
        <v/>
      </c>
      <c r="E150" s="16"/>
      <c r="F150" s="4"/>
      <c r="G150" s="4"/>
      <c r="H150" s="4"/>
      <c r="I150" s="4"/>
      <c r="J150" s="8" t="str">
        <f t="shared" si="33"/>
        <v/>
      </c>
      <c r="K150" s="8" t="str">
        <f t="shared" si="34"/>
        <v/>
      </c>
      <c r="L150" s="8" t="str">
        <f t="shared" si="35"/>
        <v/>
      </c>
      <c r="M150" s="8" t="str">
        <f t="shared" si="36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31"/>
        <v/>
      </c>
      <c r="B151" s="4"/>
      <c r="C151" s="4"/>
      <c r="D151" s="2" t="str">
        <f t="shared" si="32"/>
        <v/>
      </c>
      <c r="E151" s="16"/>
      <c r="F151" s="4"/>
      <c r="G151" s="4"/>
      <c r="H151" s="4"/>
      <c r="I151" s="4"/>
      <c r="J151" s="8" t="str">
        <f t="shared" si="33"/>
        <v/>
      </c>
      <c r="K151" s="8" t="str">
        <f t="shared" si="34"/>
        <v/>
      </c>
      <c r="L151" s="8" t="str">
        <f t="shared" si="35"/>
        <v/>
      </c>
      <c r="M151" s="8" t="str">
        <f t="shared" si="36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31"/>
        <v/>
      </c>
      <c r="B152" s="4"/>
      <c r="C152" s="4"/>
      <c r="D152" s="2" t="str">
        <f t="shared" si="32"/>
        <v/>
      </c>
      <c r="E152" s="16"/>
      <c r="F152" s="4"/>
      <c r="G152" s="4"/>
      <c r="H152" s="4"/>
      <c r="I152" s="4"/>
      <c r="J152" s="8" t="str">
        <f t="shared" si="33"/>
        <v/>
      </c>
      <c r="K152" s="8" t="str">
        <f t="shared" si="34"/>
        <v/>
      </c>
      <c r="L152" s="8" t="str">
        <f t="shared" si="35"/>
        <v/>
      </c>
      <c r="M152" s="8" t="str">
        <f t="shared" si="36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31"/>
        <v/>
      </c>
      <c r="B153" s="4"/>
      <c r="C153" s="4"/>
      <c r="D153" s="2" t="str">
        <f t="shared" si="32"/>
        <v/>
      </c>
      <c r="E153" s="16"/>
      <c r="F153" s="4"/>
      <c r="G153" s="4"/>
      <c r="H153" s="4"/>
      <c r="I153" s="4"/>
      <c r="J153" s="8" t="str">
        <f t="shared" si="33"/>
        <v/>
      </c>
      <c r="K153" s="8" t="str">
        <f t="shared" si="34"/>
        <v/>
      </c>
      <c r="L153" s="8" t="str">
        <f t="shared" si="35"/>
        <v/>
      </c>
      <c r="M153" s="8" t="str">
        <f t="shared" si="36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31"/>
        <v/>
      </c>
      <c r="B154" s="4"/>
      <c r="C154" s="4"/>
      <c r="D154" s="2" t="str">
        <f t="shared" si="32"/>
        <v/>
      </c>
      <c r="E154" s="16"/>
      <c r="F154" s="4"/>
      <c r="G154" s="4"/>
      <c r="H154" s="4"/>
      <c r="I154" s="4"/>
      <c r="J154" s="8" t="str">
        <f t="shared" si="33"/>
        <v/>
      </c>
      <c r="K154" s="8" t="str">
        <f t="shared" si="34"/>
        <v/>
      </c>
      <c r="L154" s="8" t="str">
        <f t="shared" si="35"/>
        <v/>
      </c>
      <c r="M154" s="8" t="str">
        <f t="shared" si="36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31"/>
        <v/>
      </c>
      <c r="B155" s="4"/>
      <c r="C155" s="4"/>
      <c r="D155" s="2" t="str">
        <f t="shared" si="32"/>
        <v/>
      </c>
      <c r="E155" s="16"/>
      <c r="F155" s="4"/>
      <c r="G155" s="4"/>
      <c r="H155" s="4"/>
      <c r="I155" s="4"/>
      <c r="J155" s="8" t="str">
        <f t="shared" si="33"/>
        <v/>
      </c>
      <c r="K155" s="8" t="str">
        <f t="shared" si="34"/>
        <v/>
      </c>
      <c r="L155" s="8" t="str">
        <f t="shared" si="35"/>
        <v/>
      </c>
      <c r="M155" s="8" t="str">
        <f t="shared" si="36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31"/>
        <v/>
      </c>
      <c r="B156" s="4"/>
      <c r="C156" s="4"/>
      <c r="D156" s="2" t="str">
        <f t="shared" si="32"/>
        <v/>
      </c>
      <c r="E156" s="16"/>
      <c r="F156" s="4"/>
      <c r="G156" s="4"/>
      <c r="H156" s="4"/>
      <c r="I156" s="4"/>
      <c r="J156" s="8" t="str">
        <f t="shared" si="33"/>
        <v/>
      </c>
      <c r="K156" s="8" t="str">
        <f t="shared" si="34"/>
        <v/>
      </c>
      <c r="L156" s="8" t="str">
        <f t="shared" si="35"/>
        <v/>
      </c>
      <c r="M156" s="8" t="str">
        <f t="shared" si="36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31"/>
        <v/>
      </c>
      <c r="B157" s="4"/>
      <c r="C157" s="4"/>
      <c r="D157" s="2" t="str">
        <f t="shared" si="32"/>
        <v/>
      </c>
      <c r="E157" s="16"/>
      <c r="F157" s="4"/>
      <c r="G157" s="4"/>
      <c r="H157" s="4"/>
      <c r="I157" s="4"/>
      <c r="J157" s="8" t="str">
        <f t="shared" si="33"/>
        <v/>
      </c>
      <c r="K157" s="8" t="str">
        <f t="shared" si="34"/>
        <v/>
      </c>
      <c r="L157" s="8" t="str">
        <f t="shared" si="35"/>
        <v/>
      </c>
      <c r="M157" s="8" t="str">
        <f t="shared" si="36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31"/>
        <v/>
      </c>
      <c r="B158" s="4"/>
      <c r="C158" s="4"/>
      <c r="D158" s="2" t="str">
        <f t="shared" si="32"/>
        <v/>
      </c>
      <c r="E158" s="16"/>
      <c r="F158" s="4"/>
      <c r="G158" s="4"/>
      <c r="H158" s="4"/>
      <c r="I158" s="4"/>
      <c r="J158" s="8" t="str">
        <f t="shared" si="33"/>
        <v/>
      </c>
      <c r="K158" s="8" t="str">
        <f t="shared" si="34"/>
        <v/>
      </c>
      <c r="L158" s="8" t="str">
        <f t="shared" si="35"/>
        <v/>
      </c>
      <c r="M158" s="8" t="str">
        <f t="shared" si="36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31"/>
        <v/>
      </c>
      <c r="B159" s="4"/>
      <c r="C159" s="4"/>
      <c r="D159" s="2" t="str">
        <f t="shared" si="32"/>
        <v/>
      </c>
      <c r="E159" s="16"/>
      <c r="F159" s="4"/>
      <c r="G159" s="4"/>
      <c r="H159" s="4"/>
      <c r="I159" s="4"/>
      <c r="J159" s="8" t="str">
        <f t="shared" si="33"/>
        <v/>
      </c>
      <c r="K159" s="8" t="str">
        <f t="shared" si="34"/>
        <v/>
      </c>
      <c r="L159" s="8" t="str">
        <f t="shared" si="35"/>
        <v/>
      </c>
      <c r="M159" s="8" t="str">
        <f t="shared" si="36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31"/>
        <v/>
      </c>
      <c r="B160" s="4"/>
      <c r="C160" s="4"/>
      <c r="D160" s="2" t="str">
        <f t="shared" si="32"/>
        <v/>
      </c>
      <c r="E160" s="16"/>
      <c r="F160" s="4"/>
      <c r="G160" s="4"/>
      <c r="H160" s="4"/>
      <c r="I160" s="4"/>
      <c r="J160" s="8" t="str">
        <f t="shared" si="33"/>
        <v/>
      </c>
      <c r="K160" s="8" t="str">
        <f t="shared" si="34"/>
        <v/>
      </c>
      <c r="L160" s="8" t="str">
        <f t="shared" si="35"/>
        <v/>
      </c>
      <c r="M160" s="8" t="str">
        <f t="shared" si="36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31"/>
        <v/>
      </c>
      <c r="B161" s="4"/>
      <c r="C161" s="4"/>
      <c r="D161" s="2" t="str">
        <f t="shared" si="32"/>
        <v/>
      </c>
      <c r="E161" s="16"/>
      <c r="F161" s="4"/>
      <c r="G161" s="4"/>
      <c r="H161" s="4"/>
      <c r="I161" s="4"/>
      <c r="J161" s="8" t="str">
        <f t="shared" si="33"/>
        <v/>
      </c>
      <c r="K161" s="8" t="str">
        <f t="shared" si="34"/>
        <v/>
      </c>
      <c r="L161" s="8" t="str">
        <f t="shared" si="35"/>
        <v/>
      </c>
      <c r="M161" s="8" t="str">
        <f t="shared" si="36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31"/>
        <v/>
      </c>
      <c r="B162" s="4"/>
      <c r="C162" s="4"/>
      <c r="D162" s="2" t="str">
        <f t="shared" si="32"/>
        <v/>
      </c>
      <c r="E162" s="16"/>
      <c r="F162" s="4"/>
      <c r="G162" s="4"/>
      <c r="H162" s="4"/>
      <c r="I162" s="4"/>
      <c r="J162" s="8" t="str">
        <f t="shared" si="33"/>
        <v/>
      </c>
      <c r="K162" s="8" t="str">
        <f t="shared" si="34"/>
        <v/>
      </c>
      <c r="L162" s="8" t="str">
        <f t="shared" si="35"/>
        <v/>
      </c>
      <c r="M162" s="8" t="str">
        <f t="shared" si="36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31"/>
        <v/>
      </c>
      <c r="B163" s="4"/>
      <c r="C163" s="4"/>
      <c r="D163" s="2" t="str">
        <f t="shared" si="32"/>
        <v/>
      </c>
      <c r="E163" s="16"/>
      <c r="F163" s="4"/>
      <c r="G163" s="4"/>
      <c r="H163" s="4"/>
      <c r="I163" s="4"/>
      <c r="J163" s="8" t="str">
        <f t="shared" si="33"/>
        <v/>
      </c>
      <c r="K163" s="8" t="str">
        <f t="shared" si="34"/>
        <v/>
      </c>
      <c r="L163" s="8" t="str">
        <f t="shared" si="35"/>
        <v/>
      </c>
      <c r="M163" s="8" t="str">
        <f t="shared" si="36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31"/>
        <v/>
      </c>
      <c r="B164" s="4"/>
      <c r="C164" s="4"/>
      <c r="D164" s="2" t="str">
        <f t="shared" si="32"/>
        <v/>
      </c>
      <c r="E164" s="16"/>
      <c r="F164" s="4"/>
      <c r="G164" s="4"/>
      <c r="H164" s="4"/>
      <c r="I164" s="4"/>
      <c r="J164" s="8" t="str">
        <f t="shared" si="33"/>
        <v/>
      </c>
      <c r="K164" s="8" t="str">
        <f t="shared" si="34"/>
        <v/>
      </c>
      <c r="L164" s="8" t="str">
        <f t="shared" si="35"/>
        <v/>
      </c>
      <c r="M164" s="8" t="str">
        <f t="shared" si="36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31"/>
        <v/>
      </c>
      <c r="B165" s="4"/>
      <c r="C165" s="4"/>
      <c r="D165" s="2" t="str">
        <f t="shared" si="32"/>
        <v/>
      </c>
      <c r="E165" s="16"/>
      <c r="F165" s="4"/>
      <c r="G165" s="4"/>
      <c r="H165" s="4"/>
      <c r="I165" s="4"/>
      <c r="J165" s="8" t="str">
        <f t="shared" si="33"/>
        <v/>
      </c>
      <c r="K165" s="8" t="str">
        <f t="shared" si="34"/>
        <v/>
      </c>
      <c r="L165" s="8" t="str">
        <f t="shared" si="35"/>
        <v/>
      </c>
      <c r="M165" s="8" t="str">
        <f t="shared" si="36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31"/>
        <v/>
      </c>
      <c r="B166" s="4"/>
      <c r="C166" s="4"/>
      <c r="D166" s="2" t="str">
        <f t="shared" si="32"/>
        <v/>
      </c>
      <c r="E166" s="16"/>
      <c r="F166" s="4"/>
      <c r="G166" s="4"/>
      <c r="H166" s="4"/>
      <c r="I166" s="4"/>
      <c r="J166" s="8" t="str">
        <f t="shared" si="33"/>
        <v/>
      </c>
      <c r="K166" s="8" t="str">
        <f t="shared" si="34"/>
        <v/>
      </c>
      <c r="L166" s="8" t="str">
        <f t="shared" si="35"/>
        <v/>
      </c>
      <c r="M166" s="8" t="str">
        <f t="shared" si="36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31"/>
        <v/>
      </c>
      <c r="B167" s="4"/>
      <c r="C167" s="4"/>
      <c r="D167" s="2" t="str">
        <f t="shared" si="32"/>
        <v/>
      </c>
      <c r="E167" s="16"/>
      <c r="F167" s="4"/>
      <c r="G167" s="4"/>
      <c r="H167" s="4"/>
      <c r="I167" s="4"/>
      <c r="J167" s="8" t="str">
        <f t="shared" si="33"/>
        <v/>
      </c>
      <c r="K167" s="8" t="str">
        <f t="shared" si="34"/>
        <v/>
      </c>
      <c r="L167" s="8" t="str">
        <f t="shared" si="35"/>
        <v/>
      </c>
      <c r="M167" s="8" t="str">
        <f t="shared" si="36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31"/>
        <v/>
      </c>
      <c r="B168" s="4"/>
      <c r="C168" s="4"/>
      <c r="D168" s="2" t="str">
        <f t="shared" si="32"/>
        <v/>
      </c>
      <c r="E168" s="16"/>
      <c r="F168" s="4"/>
      <c r="G168" s="4"/>
      <c r="H168" s="4"/>
      <c r="I168" s="4"/>
      <c r="J168" s="8" t="str">
        <f t="shared" si="33"/>
        <v/>
      </c>
      <c r="K168" s="8" t="str">
        <f t="shared" si="34"/>
        <v/>
      </c>
      <c r="L168" s="8" t="str">
        <f t="shared" si="35"/>
        <v/>
      </c>
      <c r="M168" s="8" t="str">
        <f t="shared" si="36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31"/>
        <v/>
      </c>
      <c r="B169" s="4"/>
      <c r="C169" s="4"/>
      <c r="D169" s="2" t="str">
        <f t="shared" si="32"/>
        <v/>
      </c>
      <c r="E169" s="16"/>
      <c r="F169" s="4"/>
      <c r="G169" s="4"/>
      <c r="H169" s="4"/>
      <c r="I169" s="4"/>
      <c r="J169" s="8" t="str">
        <f t="shared" si="33"/>
        <v/>
      </c>
      <c r="K169" s="8" t="str">
        <f t="shared" si="34"/>
        <v/>
      </c>
      <c r="L169" s="8" t="str">
        <f t="shared" si="35"/>
        <v/>
      </c>
      <c r="M169" s="8" t="str">
        <f t="shared" si="36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31"/>
        <v/>
      </c>
      <c r="B170" s="4"/>
      <c r="C170" s="4"/>
      <c r="D170" s="2" t="str">
        <f t="shared" si="32"/>
        <v/>
      </c>
      <c r="E170" s="16"/>
      <c r="F170" s="4"/>
      <c r="G170" s="4"/>
      <c r="H170" s="4"/>
      <c r="I170" s="4"/>
      <c r="J170" s="8" t="str">
        <f t="shared" si="33"/>
        <v/>
      </c>
      <c r="K170" s="8" t="str">
        <f t="shared" si="34"/>
        <v/>
      </c>
      <c r="L170" s="8" t="str">
        <f t="shared" si="35"/>
        <v/>
      </c>
      <c r="M170" s="8" t="str">
        <f t="shared" si="36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31"/>
        <v/>
      </c>
      <c r="B171" s="4"/>
      <c r="C171" s="4"/>
      <c r="D171" s="2" t="str">
        <f t="shared" si="32"/>
        <v/>
      </c>
      <c r="E171" s="16"/>
      <c r="F171" s="4"/>
      <c r="G171" s="4"/>
      <c r="H171" s="4"/>
      <c r="I171" s="4"/>
      <c r="J171" s="8" t="str">
        <f t="shared" si="33"/>
        <v/>
      </c>
      <c r="K171" s="8" t="str">
        <f t="shared" si="34"/>
        <v/>
      </c>
      <c r="L171" s="8" t="str">
        <f t="shared" si="35"/>
        <v/>
      </c>
      <c r="M171" s="8" t="str">
        <f t="shared" si="36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31"/>
        <v/>
      </c>
      <c r="B172" s="4"/>
      <c r="C172" s="4"/>
      <c r="D172" s="2" t="str">
        <f t="shared" si="32"/>
        <v/>
      </c>
      <c r="E172" s="16"/>
      <c r="F172" s="4"/>
      <c r="G172" s="4"/>
      <c r="H172" s="4"/>
      <c r="I172" s="4"/>
      <c r="J172" s="8" t="str">
        <f t="shared" si="33"/>
        <v/>
      </c>
      <c r="K172" s="8" t="str">
        <f t="shared" si="34"/>
        <v/>
      </c>
      <c r="L172" s="8" t="str">
        <f t="shared" si="35"/>
        <v/>
      </c>
      <c r="M172" s="8" t="str">
        <f t="shared" si="36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31"/>
        <v/>
      </c>
      <c r="B173" s="4"/>
      <c r="C173" s="4"/>
      <c r="D173" s="2" t="str">
        <f t="shared" si="32"/>
        <v/>
      </c>
      <c r="E173" s="16"/>
      <c r="F173" s="4"/>
      <c r="G173" s="4"/>
      <c r="H173" s="4"/>
      <c r="I173" s="4"/>
      <c r="J173" s="8" t="str">
        <f t="shared" si="33"/>
        <v/>
      </c>
      <c r="K173" s="8" t="str">
        <f t="shared" si="34"/>
        <v/>
      </c>
      <c r="L173" s="8" t="str">
        <f t="shared" si="35"/>
        <v/>
      </c>
      <c r="M173" s="8" t="str">
        <f t="shared" si="36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31"/>
        <v/>
      </c>
      <c r="B174" s="4"/>
      <c r="C174" s="4"/>
      <c r="D174" s="2" t="str">
        <f t="shared" si="32"/>
        <v/>
      </c>
      <c r="E174" s="16"/>
      <c r="F174" s="4"/>
      <c r="G174" s="4"/>
      <c r="H174" s="4"/>
      <c r="I174" s="4"/>
      <c r="J174" s="8" t="str">
        <f t="shared" si="33"/>
        <v/>
      </c>
      <c r="K174" s="8" t="str">
        <f t="shared" si="34"/>
        <v/>
      </c>
      <c r="L174" s="8" t="str">
        <f t="shared" si="35"/>
        <v/>
      </c>
      <c r="M174" s="8" t="str">
        <f t="shared" si="36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31"/>
        <v/>
      </c>
      <c r="B175" s="4"/>
      <c r="C175" s="4"/>
      <c r="D175" s="2" t="str">
        <f t="shared" si="32"/>
        <v/>
      </c>
      <c r="E175" s="2"/>
      <c r="F175" s="4"/>
      <c r="G175" s="4"/>
      <c r="H175" s="4"/>
      <c r="I175" s="4"/>
      <c r="J175" s="8" t="str">
        <f t="shared" si="33"/>
        <v/>
      </c>
      <c r="K175" s="8" t="str">
        <f t="shared" si="34"/>
        <v/>
      </c>
      <c r="L175" s="8" t="str">
        <f t="shared" si="35"/>
        <v/>
      </c>
      <c r="M175" s="8" t="str">
        <f t="shared" si="36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31"/>
        <v/>
      </c>
      <c r="B176" s="4"/>
      <c r="C176" s="4"/>
      <c r="D176" s="2" t="str">
        <f t="shared" si="32"/>
        <v/>
      </c>
      <c r="E176" s="2"/>
      <c r="F176" s="4"/>
      <c r="G176" s="4"/>
      <c r="H176" s="4"/>
      <c r="I176" s="4"/>
      <c r="J176" s="8" t="str">
        <f t="shared" si="33"/>
        <v/>
      </c>
      <c r="K176" s="8" t="str">
        <f t="shared" si="34"/>
        <v/>
      </c>
      <c r="L176" s="8" t="str">
        <f t="shared" si="35"/>
        <v/>
      </c>
      <c r="M176" s="8" t="str">
        <f t="shared" si="36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31"/>
        <v/>
      </c>
      <c r="B177" s="4"/>
      <c r="C177" s="4"/>
      <c r="D177" s="2" t="str">
        <f t="shared" si="32"/>
        <v/>
      </c>
      <c r="E177" s="2"/>
      <c r="F177" s="4"/>
      <c r="G177" s="4"/>
      <c r="H177" s="4"/>
      <c r="I177" s="4"/>
      <c r="J177" s="8" t="str">
        <f t="shared" si="33"/>
        <v/>
      </c>
      <c r="K177" s="8" t="str">
        <f t="shared" si="34"/>
        <v/>
      </c>
      <c r="L177" s="8" t="str">
        <f t="shared" si="35"/>
        <v/>
      </c>
      <c r="M177" s="8" t="str">
        <f t="shared" si="36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31"/>
        <v/>
      </c>
      <c r="B178" s="4"/>
      <c r="C178" s="4"/>
      <c r="D178" s="2" t="str">
        <f t="shared" si="32"/>
        <v/>
      </c>
      <c r="E178" s="2"/>
      <c r="F178" s="4"/>
      <c r="G178" s="4"/>
      <c r="H178" s="4"/>
      <c r="I178" s="4"/>
      <c r="J178" s="8" t="str">
        <f t="shared" si="33"/>
        <v/>
      </c>
      <c r="K178" s="8" t="str">
        <f t="shared" si="34"/>
        <v/>
      </c>
      <c r="L178" s="8" t="str">
        <f t="shared" si="35"/>
        <v/>
      </c>
      <c r="M178" s="8" t="str">
        <f t="shared" si="36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31"/>
        <v/>
      </c>
      <c r="B179" s="4"/>
      <c r="C179" s="4"/>
      <c r="D179" s="2" t="str">
        <f t="shared" si="32"/>
        <v/>
      </c>
      <c r="E179" s="2"/>
      <c r="F179" s="4"/>
      <c r="G179" s="4"/>
      <c r="H179" s="4"/>
      <c r="I179" s="4"/>
      <c r="J179" s="8" t="str">
        <f t="shared" si="33"/>
        <v/>
      </c>
      <c r="K179" s="8" t="str">
        <f t="shared" si="34"/>
        <v/>
      </c>
      <c r="L179" s="8" t="str">
        <f t="shared" si="35"/>
        <v/>
      </c>
      <c r="M179" s="8" t="str">
        <f t="shared" si="36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31"/>
        <v/>
      </c>
      <c r="B180" s="4"/>
      <c r="C180" s="4"/>
      <c r="D180" s="2" t="str">
        <f t="shared" si="32"/>
        <v/>
      </c>
      <c r="E180" s="2"/>
      <c r="F180" s="4"/>
      <c r="G180" s="4"/>
      <c r="H180" s="4"/>
      <c r="I180" s="4"/>
      <c r="J180" s="8" t="str">
        <f t="shared" si="33"/>
        <v/>
      </c>
      <c r="K180" s="8" t="str">
        <f t="shared" si="34"/>
        <v/>
      </c>
      <c r="L180" s="8" t="str">
        <f t="shared" si="35"/>
        <v/>
      </c>
      <c r="M180" s="8" t="str">
        <f t="shared" si="36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31"/>
        <v/>
      </c>
      <c r="B181" s="4"/>
      <c r="C181" s="4"/>
      <c r="D181" s="2" t="str">
        <f t="shared" si="32"/>
        <v/>
      </c>
      <c r="E181" s="2"/>
      <c r="F181" s="4"/>
      <c r="G181" s="4"/>
      <c r="H181" s="4"/>
      <c r="I181" s="4"/>
      <c r="J181" s="8" t="str">
        <f t="shared" si="33"/>
        <v/>
      </c>
      <c r="K181" s="8" t="str">
        <f t="shared" si="34"/>
        <v/>
      </c>
      <c r="L181" s="8" t="str">
        <f t="shared" si="35"/>
        <v/>
      </c>
      <c r="M181" s="8" t="str">
        <f t="shared" si="36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31"/>
        <v/>
      </c>
      <c r="B182" s="4"/>
      <c r="C182" s="4"/>
      <c r="D182" s="2" t="str">
        <f t="shared" si="32"/>
        <v/>
      </c>
      <c r="E182" s="2"/>
      <c r="F182" s="4"/>
      <c r="G182" s="4"/>
      <c r="H182" s="4"/>
      <c r="I182" s="4"/>
      <c r="J182" s="8" t="str">
        <f t="shared" si="33"/>
        <v/>
      </c>
      <c r="K182" s="8" t="str">
        <f t="shared" si="34"/>
        <v/>
      </c>
      <c r="L182" s="8" t="str">
        <f t="shared" si="35"/>
        <v/>
      </c>
      <c r="M182" s="8" t="str">
        <f t="shared" si="36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31"/>
        <v/>
      </c>
      <c r="B183" s="4"/>
      <c r="C183" s="4"/>
      <c r="D183" s="2" t="str">
        <f t="shared" si="32"/>
        <v/>
      </c>
      <c r="E183" s="2"/>
      <c r="F183" s="4"/>
      <c r="G183" s="4"/>
      <c r="H183" s="4"/>
      <c r="I183" s="4"/>
      <c r="J183" s="8" t="str">
        <f t="shared" si="33"/>
        <v/>
      </c>
      <c r="K183" s="8" t="str">
        <f t="shared" si="34"/>
        <v/>
      </c>
      <c r="L183" s="8" t="str">
        <f t="shared" si="35"/>
        <v/>
      </c>
      <c r="M183" s="8" t="str">
        <f t="shared" si="36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31"/>
        <v/>
      </c>
      <c r="B184" s="4"/>
      <c r="C184" s="4"/>
      <c r="D184" s="2" t="str">
        <f t="shared" si="32"/>
        <v/>
      </c>
      <c r="E184" s="2"/>
      <c r="F184" s="4"/>
      <c r="G184" s="4"/>
      <c r="H184" s="4"/>
      <c r="I184" s="4"/>
      <c r="J184" s="8" t="str">
        <f t="shared" si="33"/>
        <v/>
      </c>
      <c r="K184" s="8" t="str">
        <f t="shared" si="34"/>
        <v/>
      </c>
      <c r="L184" s="8" t="str">
        <f t="shared" si="35"/>
        <v/>
      </c>
      <c r="M184" s="8" t="str">
        <f t="shared" si="36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31"/>
        <v/>
      </c>
      <c r="B185" s="4"/>
      <c r="C185" s="4"/>
      <c r="D185" s="2" t="str">
        <f t="shared" si="32"/>
        <v/>
      </c>
      <c r="E185" s="2"/>
      <c r="F185" s="4"/>
      <c r="G185" s="4"/>
      <c r="H185" s="4"/>
      <c r="I185" s="4"/>
      <c r="J185" s="8" t="str">
        <f t="shared" si="33"/>
        <v/>
      </c>
      <c r="K185" s="8" t="str">
        <f t="shared" si="34"/>
        <v/>
      </c>
      <c r="L185" s="8" t="str">
        <f t="shared" si="35"/>
        <v/>
      </c>
      <c r="M185" s="8" t="str">
        <f t="shared" si="36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31"/>
        <v/>
      </c>
      <c r="B186" s="4"/>
      <c r="C186" s="4"/>
      <c r="D186" s="2" t="str">
        <f t="shared" si="32"/>
        <v/>
      </c>
      <c r="E186" s="2"/>
      <c r="F186" s="4"/>
      <c r="G186" s="4"/>
      <c r="H186" s="4"/>
      <c r="I186" s="4"/>
      <c r="J186" s="8" t="str">
        <f t="shared" si="33"/>
        <v/>
      </c>
      <c r="K186" s="8" t="str">
        <f t="shared" si="34"/>
        <v/>
      </c>
      <c r="L186" s="8" t="str">
        <f t="shared" si="35"/>
        <v/>
      </c>
      <c r="M186" s="8" t="str">
        <f t="shared" si="36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31"/>
        <v/>
      </c>
      <c r="B187" s="4"/>
      <c r="C187" s="4"/>
      <c r="D187" s="2" t="str">
        <f t="shared" si="32"/>
        <v/>
      </c>
      <c r="E187" s="2"/>
      <c r="F187" s="4"/>
      <c r="G187" s="4"/>
      <c r="H187" s="4"/>
      <c r="I187" s="4"/>
      <c r="J187" s="8" t="str">
        <f t="shared" si="33"/>
        <v/>
      </c>
      <c r="K187" s="8" t="str">
        <f t="shared" si="34"/>
        <v/>
      </c>
      <c r="L187" s="8" t="str">
        <f t="shared" si="35"/>
        <v/>
      </c>
      <c r="M187" s="8" t="str">
        <f t="shared" si="36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31"/>
        <v/>
      </c>
      <c r="B188" s="4"/>
      <c r="C188" s="4"/>
      <c r="D188" s="2" t="str">
        <f t="shared" si="32"/>
        <v/>
      </c>
      <c r="E188" s="2"/>
      <c r="F188" s="4"/>
      <c r="G188" s="4"/>
      <c r="H188" s="4"/>
      <c r="I188" s="4"/>
      <c r="J188" s="8" t="str">
        <f t="shared" si="33"/>
        <v/>
      </c>
      <c r="K188" s="8" t="str">
        <f t="shared" si="34"/>
        <v/>
      </c>
      <c r="L188" s="8" t="str">
        <f t="shared" si="35"/>
        <v/>
      </c>
      <c r="M188" s="8" t="str">
        <f t="shared" si="36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31"/>
        <v/>
      </c>
      <c r="B189" s="4"/>
      <c r="C189" s="4"/>
      <c r="D189" s="2" t="str">
        <f t="shared" si="32"/>
        <v/>
      </c>
      <c r="E189" s="2"/>
      <c r="F189" s="4"/>
      <c r="G189" s="4"/>
      <c r="H189" s="4"/>
      <c r="I189" s="4"/>
      <c r="J189" s="8" t="str">
        <f t="shared" si="33"/>
        <v/>
      </c>
      <c r="K189" s="8" t="str">
        <f t="shared" si="34"/>
        <v/>
      </c>
      <c r="L189" s="8" t="str">
        <f t="shared" si="35"/>
        <v/>
      </c>
      <c r="M189" s="8" t="str">
        <f t="shared" si="36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37">IF(C190="","",P190)</f>
        <v/>
      </c>
      <c r="B190" s="4"/>
      <c r="C190" s="4"/>
      <c r="D190" s="2" t="str">
        <f t="shared" ref="D190:D253" si="38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9">IF(G190="","",ROUND((F190*$J$3)+(G190*$J$4),0))</f>
        <v/>
      </c>
      <c r="K190" s="8" t="str">
        <f t="shared" si="34"/>
        <v/>
      </c>
      <c r="L190" s="8" t="str">
        <f t="shared" si="35"/>
        <v/>
      </c>
      <c r="M190" s="8" t="str">
        <f t="shared" si="36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37"/>
        <v/>
      </c>
      <c r="B191" s="4"/>
      <c r="C191" s="4"/>
      <c r="D191" s="2" t="str">
        <f t="shared" si="38"/>
        <v/>
      </c>
      <c r="E191" s="2"/>
      <c r="F191" s="4"/>
      <c r="G191" s="4"/>
      <c r="H191" s="4"/>
      <c r="I191" s="4"/>
      <c r="J191" s="8" t="str">
        <f t="shared" si="39"/>
        <v/>
      </c>
      <c r="K191" s="8" t="str">
        <f t="shared" ref="K191:K254" si="40">IF(J191&lt;20.5,"",J191)</f>
        <v/>
      </c>
      <c r="L191" s="8" t="str">
        <f t="shared" ref="L191:L254" si="41">IF(K191="","",(((K191-$K$6)/$K$5)*10)+50)</f>
        <v/>
      </c>
      <c r="M191" s="8" t="str">
        <f t="shared" ref="M191:M254" si="42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37"/>
        <v/>
      </c>
      <c r="B192" s="4"/>
      <c r="C192" s="4"/>
      <c r="D192" s="2" t="str">
        <f t="shared" si="38"/>
        <v/>
      </c>
      <c r="E192" s="2"/>
      <c r="F192" s="4"/>
      <c r="G192" s="4"/>
      <c r="H192" s="4"/>
      <c r="I192" s="4"/>
      <c r="J192" s="8" t="str">
        <f t="shared" si="39"/>
        <v/>
      </c>
      <c r="K192" s="8" t="str">
        <f t="shared" si="40"/>
        <v/>
      </c>
      <c r="L192" s="8" t="str">
        <f t="shared" si="41"/>
        <v/>
      </c>
      <c r="M192" s="8" t="str">
        <f t="shared" si="42"/>
        <v/>
      </c>
      <c r="P192" s="10">
        <v>195</v>
      </c>
    </row>
    <row r="193" spans="1:16">
      <c r="A193" s="1" t="str">
        <f t="shared" si="37"/>
        <v/>
      </c>
      <c r="B193" s="4"/>
      <c r="C193" s="4"/>
      <c r="D193" s="2" t="str">
        <f t="shared" si="38"/>
        <v/>
      </c>
      <c r="E193" s="2"/>
      <c r="F193" s="4"/>
      <c r="G193" s="4"/>
      <c r="H193" s="4"/>
      <c r="I193" s="4"/>
      <c r="J193" s="8" t="str">
        <f t="shared" si="39"/>
        <v/>
      </c>
      <c r="K193" s="8" t="str">
        <f t="shared" si="40"/>
        <v/>
      </c>
      <c r="L193" s="8" t="str">
        <f t="shared" si="41"/>
        <v/>
      </c>
      <c r="M193" s="8" t="str">
        <f t="shared" si="42"/>
        <v/>
      </c>
      <c r="P193" s="10">
        <v>196</v>
      </c>
    </row>
    <row r="194" spans="1:16">
      <c r="A194" s="1" t="str">
        <f t="shared" si="37"/>
        <v/>
      </c>
      <c r="B194" s="4"/>
      <c r="C194" s="4"/>
      <c r="D194" s="2" t="str">
        <f t="shared" si="38"/>
        <v/>
      </c>
      <c r="E194" s="2"/>
      <c r="F194" s="4"/>
      <c r="G194" s="4"/>
      <c r="H194" s="4"/>
      <c r="I194" s="4"/>
      <c r="J194" s="8" t="str">
        <f t="shared" si="39"/>
        <v/>
      </c>
      <c r="K194" s="8" t="str">
        <f t="shared" si="40"/>
        <v/>
      </c>
      <c r="L194" s="8" t="str">
        <f t="shared" si="41"/>
        <v/>
      </c>
      <c r="M194" s="8" t="str">
        <f t="shared" si="42"/>
        <v/>
      </c>
      <c r="P194" s="10">
        <v>197</v>
      </c>
    </row>
    <row r="195" spans="1:16">
      <c r="A195" s="1" t="str">
        <f t="shared" si="37"/>
        <v/>
      </c>
      <c r="B195" s="4"/>
      <c r="C195" s="4"/>
      <c r="D195" s="2" t="str">
        <f t="shared" si="38"/>
        <v/>
      </c>
      <c r="E195" s="2"/>
      <c r="F195" s="4"/>
      <c r="G195" s="4"/>
      <c r="H195" s="4"/>
      <c r="I195" s="4"/>
      <c r="J195" s="8" t="str">
        <f t="shared" si="39"/>
        <v/>
      </c>
      <c r="K195" s="8" t="str">
        <f t="shared" si="40"/>
        <v/>
      </c>
      <c r="L195" s="8" t="str">
        <f t="shared" si="41"/>
        <v/>
      </c>
      <c r="M195" s="8" t="str">
        <f t="shared" si="42"/>
        <v/>
      </c>
      <c r="P195" s="10">
        <v>198</v>
      </c>
    </row>
    <row r="196" spans="1:16">
      <c r="A196" s="1" t="str">
        <f t="shared" si="37"/>
        <v/>
      </c>
      <c r="B196" s="4"/>
      <c r="C196" s="4"/>
      <c r="D196" s="2" t="str">
        <f t="shared" si="38"/>
        <v/>
      </c>
      <c r="E196" s="2"/>
      <c r="F196" s="4"/>
      <c r="G196" s="4"/>
      <c r="H196" s="4"/>
      <c r="I196" s="4"/>
      <c r="J196" s="8" t="str">
        <f t="shared" si="39"/>
        <v/>
      </c>
      <c r="K196" s="8" t="str">
        <f t="shared" si="40"/>
        <v/>
      </c>
      <c r="L196" s="8" t="str">
        <f t="shared" si="41"/>
        <v/>
      </c>
      <c r="M196" s="8" t="str">
        <f t="shared" si="42"/>
        <v/>
      </c>
      <c r="P196" s="10">
        <v>199</v>
      </c>
    </row>
    <row r="197" spans="1:16">
      <c r="A197" s="1" t="str">
        <f t="shared" si="37"/>
        <v/>
      </c>
      <c r="B197" s="4"/>
      <c r="C197" s="4"/>
      <c r="D197" s="2" t="str">
        <f t="shared" si="38"/>
        <v/>
      </c>
      <c r="E197" s="2"/>
      <c r="F197" s="4"/>
      <c r="G197" s="4"/>
      <c r="H197" s="4"/>
      <c r="I197" s="4"/>
      <c r="J197" s="8" t="str">
        <f t="shared" si="39"/>
        <v/>
      </c>
      <c r="K197" s="8" t="str">
        <f t="shared" si="40"/>
        <v/>
      </c>
      <c r="L197" s="8" t="str">
        <f t="shared" si="41"/>
        <v/>
      </c>
      <c r="M197" s="8" t="str">
        <f t="shared" si="42"/>
        <v/>
      </c>
      <c r="P197" s="10">
        <v>200</v>
      </c>
    </row>
    <row r="198" spans="1:16">
      <c r="A198" s="1" t="str">
        <f t="shared" si="37"/>
        <v/>
      </c>
      <c r="B198" s="4"/>
      <c r="C198" s="4"/>
      <c r="D198" s="2" t="str">
        <f t="shared" si="38"/>
        <v/>
      </c>
      <c r="E198" s="2"/>
      <c r="F198" s="4"/>
      <c r="G198" s="4"/>
      <c r="H198" s="4"/>
      <c r="I198" s="4"/>
      <c r="J198" s="8" t="str">
        <f t="shared" si="39"/>
        <v/>
      </c>
      <c r="K198" s="8" t="str">
        <f t="shared" si="40"/>
        <v/>
      </c>
      <c r="L198" s="8" t="str">
        <f t="shared" si="41"/>
        <v/>
      </c>
      <c r="M198" s="8" t="str">
        <f t="shared" si="42"/>
        <v/>
      </c>
      <c r="P198" s="10">
        <v>201</v>
      </c>
    </row>
    <row r="199" spans="1:16">
      <c r="A199" s="1" t="str">
        <f t="shared" si="37"/>
        <v/>
      </c>
      <c r="B199" s="4"/>
      <c r="C199" s="4"/>
      <c r="D199" s="2" t="str">
        <f t="shared" si="38"/>
        <v/>
      </c>
      <c r="E199" s="2"/>
      <c r="F199" s="4"/>
      <c r="G199" s="4"/>
      <c r="H199" s="4"/>
      <c r="I199" s="4"/>
      <c r="J199" s="8" t="str">
        <f t="shared" si="39"/>
        <v/>
      </c>
      <c r="K199" s="8" t="str">
        <f t="shared" si="40"/>
        <v/>
      </c>
      <c r="L199" s="8" t="str">
        <f t="shared" si="41"/>
        <v/>
      </c>
      <c r="M199" s="8" t="str">
        <f t="shared" si="42"/>
        <v/>
      </c>
      <c r="P199" s="10">
        <v>202</v>
      </c>
    </row>
    <row r="200" spans="1:16">
      <c r="A200" s="1" t="str">
        <f t="shared" si="37"/>
        <v/>
      </c>
      <c r="B200" s="4"/>
      <c r="C200" s="4"/>
      <c r="D200" s="2" t="str">
        <f t="shared" si="38"/>
        <v/>
      </c>
      <c r="E200" s="2"/>
      <c r="F200" s="4"/>
      <c r="G200" s="4"/>
      <c r="H200" s="4"/>
      <c r="I200" s="4"/>
      <c r="J200" s="8" t="str">
        <f t="shared" si="39"/>
        <v/>
      </c>
      <c r="K200" s="8" t="str">
        <f t="shared" si="40"/>
        <v/>
      </c>
      <c r="L200" s="8" t="str">
        <f t="shared" si="41"/>
        <v/>
      </c>
      <c r="M200" s="8" t="str">
        <f t="shared" si="42"/>
        <v/>
      </c>
      <c r="P200" s="10">
        <v>203</v>
      </c>
    </row>
    <row r="201" spans="1:16">
      <c r="A201" s="1" t="str">
        <f t="shared" si="37"/>
        <v/>
      </c>
      <c r="B201" s="4"/>
      <c r="C201" s="4"/>
      <c r="D201" s="2" t="str">
        <f t="shared" si="38"/>
        <v/>
      </c>
      <c r="E201" s="2"/>
      <c r="F201" s="4"/>
      <c r="G201" s="4"/>
      <c r="H201" s="4"/>
      <c r="I201" s="4"/>
      <c r="J201" s="8" t="str">
        <f t="shared" si="39"/>
        <v/>
      </c>
      <c r="K201" s="8" t="str">
        <f t="shared" si="40"/>
        <v/>
      </c>
      <c r="L201" s="8" t="str">
        <f t="shared" si="41"/>
        <v/>
      </c>
      <c r="M201" s="8" t="str">
        <f t="shared" si="42"/>
        <v/>
      </c>
      <c r="P201" s="10">
        <v>204</v>
      </c>
    </row>
    <row r="202" spans="1:16">
      <c r="A202" s="1" t="str">
        <f t="shared" si="37"/>
        <v/>
      </c>
      <c r="B202" s="4"/>
      <c r="C202" s="4"/>
      <c r="D202" s="2" t="str">
        <f t="shared" si="38"/>
        <v/>
      </c>
      <c r="E202" s="2"/>
      <c r="F202" s="4"/>
      <c r="G202" s="4"/>
      <c r="H202" s="4"/>
      <c r="I202" s="4"/>
      <c r="J202" s="8" t="str">
        <f t="shared" si="39"/>
        <v/>
      </c>
      <c r="K202" s="8" t="str">
        <f t="shared" si="40"/>
        <v/>
      </c>
      <c r="L202" s="8" t="str">
        <f t="shared" si="41"/>
        <v/>
      </c>
      <c r="M202" s="8" t="str">
        <f t="shared" si="42"/>
        <v/>
      </c>
      <c r="P202" s="10">
        <v>205</v>
      </c>
    </row>
    <row r="203" spans="1:16">
      <c r="A203" s="1" t="str">
        <f t="shared" si="37"/>
        <v/>
      </c>
      <c r="B203" s="4"/>
      <c r="C203" s="4"/>
      <c r="D203" s="2" t="str">
        <f t="shared" si="38"/>
        <v/>
      </c>
      <c r="E203" s="2"/>
      <c r="F203" s="4"/>
      <c r="G203" s="4"/>
      <c r="H203" s="4"/>
      <c r="I203" s="4"/>
      <c r="J203" s="8" t="str">
        <f t="shared" si="39"/>
        <v/>
      </c>
      <c r="K203" s="8" t="str">
        <f t="shared" si="40"/>
        <v/>
      </c>
      <c r="L203" s="8" t="str">
        <f t="shared" si="41"/>
        <v/>
      </c>
      <c r="M203" s="8" t="str">
        <f t="shared" si="42"/>
        <v/>
      </c>
      <c r="P203" s="10">
        <v>206</v>
      </c>
    </row>
    <row r="204" spans="1:16">
      <c r="A204" s="1" t="str">
        <f t="shared" si="37"/>
        <v/>
      </c>
      <c r="B204" s="4"/>
      <c r="C204" s="4"/>
      <c r="D204" s="2" t="str">
        <f t="shared" si="38"/>
        <v/>
      </c>
      <c r="E204" s="2"/>
      <c r="F204" s="4"/>
      <c r="G204" s="4"/>
      <c r="H204" s="4"/>
      <c r="I204" s="4"/>
      <c r="J204" s="8" t="str">
        <f t="shared" si="39"/>
        <v/>
      </c>
      <c r="K204" s="8" t="str">
        <f t="shared" si="40"/>
        <v/>
      </c>
      <c r="L204" s="8" t="str">
        <f t="shared" si="41"/>
        <v/>
      </c>
      <c r="M204" s="8" t="str">
        <f t="shared" si="42"/>
        <v/>
      </c>
      <c r="P204" s="10">
        <v>207</v>
      </c>
    </row>
    <row r="205" spans="1:16">
      <c r="A205" s="1" t="str">
        <f t="shared" si="37"/>
        <v/>
      </c>
      <c r="B205" s="4"/>
      <c r="C205" s="4"/>
      <c r="D205" s="2" t="str">
        <f t="shared" si="38"/>
        <v/>
      </c>
      <c r="E205" s="2"/>
      <c r="F205" s="4"/>
      <c r="G205" s="4"/>
      <c r="H205" s="4"/>
      <c r="I205" s="4"/>
      <c r="J205" s="8" t="str">
        <f t="shared" si="39"/>
        <v/>
      </c>
      <c r="K205" s="8" t="str">
        <f t="shared" si="40"/>
        <v/>
      </c>
      <c r="L205" s="8" t="str">
        <f t="shared" si="41"/>
        <v/>
      </c>
      <c r="M205" s="8" t="str">
        <f t="shared" si="42"/>
        <v/>
      </c>
      <c r="P205" s="10">
        <v>208</v>
      </c>
    </row>
    <row r="206" spans="1:16">
      <c r="A206" s="1" t="str">
        <f t="shared" si="37"/>
        <v/>
      </c>
      <c r="B206" s="4"/>
      <c r="C206" s="4"/>
      <c r="D206" s="2" t="str">
        <f t="shared" si="38"/>
        <v/>
      </c>
      <c r="E206" s="2"/>
      <c r="F206" s="4"/>
      <c r="G206" s="4"/>
      <c r="H206" s="4"/>
      <c r="I206" s="4"/>
      <c r="J206" s="8" t="str">
        <f t="shared" si="39"/>
        <v/>
      </c>
      <c r="K206" s="8" t="str">
        <f t="shared" si="40"/>
        <v/>
      </c>
      <c r="L206" s="8" t="str">
        <f t="shared" si="41"/>
        <v/>
      </c>
      <c r="M206" s="8" t="str">
        <f t="shared" si="42"/>
        <v/>
      </c>
      <c r="P206" s="10">
        <v>209</v>
      </c>
    </row>
    <row r="207" spans="1:16">
      <c r="A207" s="1" t="str">
        <f t="shared" si="37"/>
        <v/>
      </c>
      <c r="B207" s="4"/>
      <c r="C207" s="4"/>
      <c r="D207" s="2" t="str">
        <f t="shared" si="38"/>
        <v/>
      </c>
      <c r="E207" s="2"/>
      <c r="F207" s="4"/>
      <c r="G207" s="4"/>
      <c r="H207" s="4"/>
      <c r="I207" s="4"/>
      <c r="J207" s="8" t="str">
        <f t="shared" si="39"/>
        <v/>
      </c>
      <c r="K207" s="8" t="str">
        <f t="shared" si="40"/>
        <v/>
      </c>
      <c r="L207" s="8" t="str">
        <f t="shared" si="41"/>
        <v/>
      </c>
      <c r="M207" s="8" t="str">
        <f t="shared" si="42"/>
        <v/>
      </c>
      <c r="P207" s="10">
        <v>210</v>
      </c>
    </row>
    <row r="208" spans="1:16">
      <c r="A208" s="1" t="str">
        <f t="shared" si="37"/>
        <v/>
      </c>
      <c r="B208" s="4"/>
      <c r="C208" s="4"/>
      <c r="D208" s="2" t="str">
        <f t="shared" si="38"/>
        <v/>
      </c>
      <c r="E208" s="2"/>
      <c r="F208" s="4"/>
      <c r="G208" s="4"/>
      <c r="H208" s="4"/>
      <c r="I208" s="4"/>
      <c r="J208" s="8" t="str">
        <f t="shared" si="39"/>
        <v/>
      </c>
      <c r="K208" s="8" t="str">
        <f t="shared" si="40"/>
        <v/>
      </c>
      <c r="L208" s="8" t="str">
        <f t="shared" si="41"/>
        <v/>
      </c>
      <c r="M208" s="8" t="str">
        <f t="shared" si="42"/>
        <v/>
      </c>
      <c r="P208" s="10">
        <v>211</v>
      </c>
    </row>
    <row r="209" spans="1:16">
      <c r="A209" s="1" t="str">
        <f t="shared" si="37"/>
        <v/>
      </c>
      <c r="B209" s="4"/>
      <c r="C209" s="4"/>
      <c r="D209" s="2" t="str">
        <f t="shared" si="38"/>
        <v/>
      </c>
      <c r="E209" s="2"/>
      <c r="F209" s="4"/>
      <c r="G209" s="4"/>
      <c r="H209" s="4"/>
      <c r="I209" s="4"/>
      <c r="J209" s="8" t="str">
        <f t="shared" si="39"/>
        <v/>
      </c>
      <c r="K209" s="8" t="str">
        <f t="shared" si="40"/>
        <v/>
      </c>
      <c r="L209" s="8" t="str">
        <f t="shared" si="41"/>
        <v/>
      </c>
      <c r="M209" s="8" t="str">
        <f t="shared" si="42"/>
        <v/>
      </c>
      <c r="P209" s="10">
        <v>212</v>
      </c>
    </row>
    <row r="210" spans="1:16">
      <c r="A210" s="1" t="str">
        <f t="shared" si="37"/>
        <v/>
      </c>
      <c r="B210" s="4"/>
      <c r="C210" s="4"/>
      <c r="D210" s="2" t="str">
        <f t="shared" si="38"/>
        <v/>
      </c>
      <c r="E210" s="2"/>
      <c r="F210" s="4"/>
      <c r="G210" s="4"/>
      <c r="H210" s="4"/>
      <c r="I210" s="4"/>
      <c r="J210" s="8" t="str">
        <f t="shared" si="39"/>
        <v/>
      </c>
      <c r="K210" s="8" t="str">
        <f t="shared" si="40"/>
        <v/>
      </c>
      <c r="L210" s="8" t="str">
        <f t="shared" si="41"/>
        <v/>
      </c>
      <c r="M210" s="8" t="str">
        <f t="shared" si="42"/>
        <v/>
      </c>
      <c r="P210" s="10">
        <v>213</v>
      </c>
    </row>
    <row r="211" spans="1:16">
      <c r="A211" s="1" t="str">
        <f t="shared" si="37"/>
        <v/>
      </c>
      <c r="B211" s="4"/>
      <c r="C211" s="4"/>
      <c r="D211" s="2" t="str">
        <f t="shared" si="38"/>
        <v/>
      </c>
      <c r="E211" s="2"/>
      <c r="F211" s="4"/>
      <c r="G211" s="4"/>
      <c r="H211" s="4"/>
      <c r="I211" s="4"/>
      <c r="J211" s="8" t="str">
        <f t="shared" si="39"/>
        <v/>
      </c>
      <c r="K211" s="8" t="str">
        <f t="shared" si="40"/>
        <v/>
      </c>
      <c r="L211" s="8" t="str">
        <f t="shared" si="41"/>
        <v/>
      </c>
      <c r="M211" s="8" t="str">
        <f t="shared" si="42"/>
        <v/>
      </c>
      <c r="P211" s="10">
        <v>214</v>
      </c>
    </row>
    <row r="212" spans="1:16">
      <c r="A212" s="1" t="str">
        <f t="shared" si="37"/>
        <v/>
      </c>
      <c r="B212" s="4"/>
      <c r="C212" s="4"/>
      <c r="D212" s="2" t="str">
        <f t="shared" si="38"/>
        <v/>
      </c>
      <c r="E212" s="2"/>
      <c r="F212" s="4"/>
      <c r="G212" s="4"/>
      <c r="H212" s="4"/>
      <c r="I212" s="4"/>
      <c r="J212" s="8" t="str">
        <f t="shared" si="39"/>
        <v/>
      </c>
      <c r="K212" s="8" t="str">
        <f t="shared" si="40"/>
        <v/>
      </c>
      <c r="L212" s="8" t="str">
        <f t="shared" si="41"/>
        <v/>
      </c>
      <c r="M212" s="8" t="str">
        <f t="shared" si="42"/>
        <v/>
      </c>
      <c r="P212" s="10">
        <v>215</v>
      </c>
    </row>
    <row r="213" spans="1:16">
      <c r="A213" s="1" t="str">
        <f t="shared" si="37"/>
        <v/>
      </c>
      <c r="B213" s="4"/>
      <c r="C213" s="4"/>
      <c r="D213" s="2" t="str">
        <f t="shared" si="38"/>
        <v/>
      </c>
      <c r="E213" s="2"/>
      <c r="F213" s="4"/>
      <c r="G213" s="4"/>
      <c r="H213" s="4"/>
      <c r="I213" s="4"/>
      <c r="J213" s="8" t="str">
        <f t="shared" si="39"/>
        <v/>
      </c>
      <c r="K213" s="8" t="str">
        <f t="shared" si="40"/>
        <v/>
      </c>
      <c r="L213" s="8" t="str">
        <f t="shared" si="41"/>
        <v/>
      </c>
      <c r="M213" s="8" t="str">
        <f t="shared" si="42"/>
        <v/>
      </c>
      <c r="P213" s="10">
        <v>216</v>
      </c>
    </row>
    <row r="214" spans="1:16">
      <c r="A214" s="1" t="str">
        <f t="shared" si="37"/>
        <v/>
      </c>
      <c r="B214" s="4"/>
      <c r="C214" s="4"/>
      <c r="D214" s="2" t="str">
        <f t="shared" si="38"/>
        <v/>
      </c>
      <c r="E214" s="2"/>
      <c r="F214" s="4"/>
      <c r="G214" s="4"/>
      <c r="H214" s="4"/>
      <c r="I214" s="4"/>
      <c r="J214" s="8" t="str">
        <f t="shared" si="39"/>
        <v/>
      </c>
      <c r="K214" s="8" t="str">
        <f t="shared" si="40"/>
        <v/>
      </c>
      <c r="L214" s="8" t="str">
        <f t="shared" si="41"/>
        <v/>
      </c>
      <c r="M214" s="8" t="str">
        <f t="shared" si="42"/>
        <v/>
      </c>
      <c r="P214" s="10">
        <v>217</v>
      </c>
    </row>
    <row r="215" spans="1:16">
      <c r="A215" s="1" t="str">
        <f t="shared" si="37"/>
        <v/>
      </c>
      <c r="B215" s="4"/>
      <c r="C215" s="4"/>
      <c r="D215" s="2" t="str">
        <f t="shared" si="38"/>
        <v/>
      </c>
      <c r="E215" s="2"/>
      <c r="F215" s="4"/>
      <c r="G215" s="4"/>
      <c r="H215" s="4"/>
      <c r="I215" s="4"/>
      <c r="J215" s="8" t="str">
        <f t="shared" si="39"/>
        <v/>
      </c>
      <c r="K215" s="8" t="str">
        <f t="shared" si="40"/>
        <v/>
      </c>
      <c r="L215" s="8" t="str">
        <f t="shared" si="41"/>
        <v/>
      </c>
      <c r="M215" s="8" t="str">
        <f t="shared" si="42"/>
        <v/>
      </c>
      <c r="P215" s="10">
        <v>218</v>
      </c>
    </row>
    <row r="216" spans="1:16">
      <c r="A216" s="1" t="str">
        <f t="shared" si="37"/>
        <v/>
      </c>
      <c r="B216" s="4"/>
      <c r="C216" s="4"/>
      <c r="D216" s="2" t="str">
        <f t="shared" si="38"/>
        <v/>
      </c>
      <c r="E216" s="2"/>
      <c r="F216" s="4"/>
      <c r="G216" s="4"/>
      <c r="H216" s="4"/>
      <c r="I216" s="4"/>
      <c r="J216" s="8" t="str">
        <f t="shared" si="39"/>
        <v/>
      </c>
      <c r="K216" s="8" t="str">
        <f t="shared" si="40"/>
        <v/>
      </c>
      <c r="L216" s="8" t="str">
        <f t="shared" si="41"/>
        <v/>
      </c>
      <c r="M216" s="8" t="str">
        <f t="shared" si="42"/>
        <v/>
      </c>
      <c r="P216" s="10">
        <v>219</v>
      </c>
    </row>
    <row r="217" spans="1:16">
      <c r="A217" s="1" t="str">
        <f t="shared" si="37"/>
        <v/>
      </c>
      <c r="B217" s="4"/>
      <c r="C217" s="4"/>
      <c r="D217" s="2" t="str">
        <f t="shared" si="38"/>
        <v/>
      </c>
      <c r="E217" s="2"/>
      <c r="F217" s="4"/>
      <c r="G217" s="4"/>
      <c r="H217" s="4"/>
      <c r="I217" s="4"/>
      <c r="J217" s="8" t="str">
        <f t="shared" si="39"/>
        <v/>
      </c>
      <c r="K217" s="8" t="str">
        <f t="shared" si="40"/>
        <v/>
      </c>
      <c r="L217" s="8" t="str">
        <f t="shared" si="41"/>
        <v/>
      </c>
      <c r="M217" s="8" t="str">
        <f t="shared" si="42"/>
        <v/>
      </c>
      <c r="P217" s="10">
        <v>220</v>
      </c>
    </row>
    <row r="218" spans="1:16">
      <c r="A218" s="1" t="str">
        <f t="shared" si="37"/>
        <v/>
      </c>
      <c r="B218" s="4"/>
      <c r="C218" s="4"/>
      <c r="D218" s="2" t="str">
        <f t="shared" si="38"/>
        <v/>
      </c>
      <c r="E218" s="2"/>
      <c r="F218" s="4"/>
      <c r="G218" s="4"/>
      <c r="H218" s="4"/>
      <c r="I218" s="4"/>
      <c r="J218" s="8" t="str">
        <f t="shared" si="39"/>
        <v/>
      </c>
      <c r="K218" s="8" t="str">
        <f t="shared" si="40"/>
        <v/>
      </c>
      <c r="L218" s="8" t="str">
        <f t="shared" si="41"/>
        <v/>
      </c>
      <c r="M218" s="8" t="str">
        <f t="shared" si="42"/>
        <v/>
      </c>
      <c r="P218" s="10">
        <v>221</v>
      </c>
    </row>
    <row r="219" spans="1:16">
      <c r="A219" s="1" t="str">
        <f t="shared" si="37"/>
        <v/>
      </c>
      <c r="B219" s="4"/>
      <c r="C219" s="4"/>
      <c r="D219" s="2" t="str">
        <f t="shared" si="38"/>
        <v/>
      </c>
      <c r="E219" s="2"/>
      <c r="F219" s="4"/>
      <c r="G219" s="4"/>
      <c r="H219" s="4"/>
      <c r="I219" s="4"/>
      <c r="J219" s="8" t="str">
        <f t="shared" si="39"/>
        <v/>
      </c>
      <c r="K219" s="8" t="str">
        <f t="shared" si="40"/>
        <v/>
      </c>
      <c r="L219" s="8" t="str">
        <f t="shared" si="41"/>
        <v/>
      </c>
      <c r="M219" s="8" t="str">
        <f t="shared" si="42"/>
        <v/>
      </c>
      <c r="P219" s="10">
        <v>222</v>
      </c>
    </row>
    <row r="220" spans="1:16">
      <c r="A220" s="1" t="str">
        <f t="shared" si="37"/>
        <v/>
      </c>
      <c r="B220" s="4"/>
      <c r="C220" s="4"/>
      <c r="D220" s="2" t="str">
        <f t="shared" si="38"/>
        <v/>
      </c>
      <c r="E220" s="2"/>
      <c r="F220" s="4"/>
      <c r="G220" s="4"/>
      <c r="H220" s="4"/>
      <c r="I220" s="4"/>
      <c r="J220" s="8" t="str">
        <f t="shared" si="39"/>
        <v/>
      </c>
      <c r="K220" s="8" t="str">
        <f t="shared" si="40"/>
        <v/>
      </c>
      <c r="L220" s="8" t="str">
        <f t="shared" si="41"/>
        <v/>
      </c>
      <c r="M220" s="8" t="str">
        <f t="shared" si="42"/>
        <v/>
      </c>
      <c r="P220" s="10">
        <v>223</v>
      </c>
    </row>
    <row r="221" spans="1:16">
      <c r="A221" s="1" t="str">
        <f t="shared" si="37"/>
        <v/>
      </c>
      <c r="B221" s="4"/>
      <c r="C221" s="4"/>
      <c r="D221" s="2" t="str">
        <f t="shared" si="38"/>
        <v/>
      </c>
      <c r="E221" s="2"/>
      <c r="F221" s="4"/>
      <c r="G221" s="4"/>
      <c r="H221" s="4"/>
      <c r="I221" s="4"/>
      <c r="J221" s="8" t="str">
        <f t="shared" si="39"/>
        <v/>
      </c>
      <c r="K221" s="8" t="str">
        <f t="shared" si="40"/>
        <v/>
      </c>
      <c r="L221" s="8" t="str">
        <f t="shared" si="41"/>
        <v/>
      </c>
      <c r="M221" s="8" t="str">
        <f t="shared" si="42"/>
        <v/>
      </c>
      <c r="P221" s="10">
        <v>224</v>
      </c>
    </row>
    <row r="222" spans="1:16">
      <c r="A222" s="1" t="str">
        <f t="shared" si="37"/>
        <v/>
      </c>
      <c r="B222" s="4"/>
      <c r="C222" s="4"/>
      <c r="D222" s="2" t="str">
        <f t="shared" si="38"/>
        <v/>
      </c>
      <c r="E222" s="2"/>
      <c r="F222" s="4"/>
      <c r="G222" s="4"/>
      <c r="H222" s="4"/>
      <c r="I222" s="4"/>
      <c r="J222" s="8" t="str">
        <f t="shared" si="39"/>
        <v/>
      </c>
      <c r="K222" s="8" t="str">
        <f t="shared" si="40"/>
        <v/>
      </c>
      <c r="L222" s="8" t="str">
        <f t="shared" si="41"/>
        <v/>
      </c>
      <c r="M222" s="8" t="str">
        <f t="shared" si="42"/>
        <v/>
      </c>
      <c r="P222" s="10">
        <v>225</v>
      </c>
    </row>
    <row r="223" spans="1:16">
      <c r="A223" s="1" t="str">
        <f t="shared" si="37"/>
        <v/>
      </c>
      <c r="B223" s="4"/>
      <c r="C223" s="4"/>
      <c r="D223" s="2" t="str">
        <f t="shared" si="38"/>
        <v/>
      </c>
      <c r="E223" s="2"/>
      <c r="F223" s="4"/>
      <c r="G223" s="4"/>
      <c r="H223" s="4"/>
      <c r="I223" s="4"/>
      <c r="J223" s="8" t="str">
        <f t="shared" si="39"/>
        <v/>
      </c>
      <c r="K223" s="8" t="str">
        <f t="shared" si="40"/>
        <v/>
      </c>
      <c r="L223" s="8" t="str">
        <f t="shared" si="41"/>
        <v/>
      </c>
      <c r="M223" s="8" t="str">
        <f t="shared" si="42"/>
        <v/>
      </c>
      <c r="P223" s="10">
        <v>226</v>
      </c>
    </row>
    <row r="224" spans="1:16">
      <c r="A224" s="1" t="str">
        <f t="shared" si="37"/>
        <v/>
      </c>
      <c r="B224" s="4"/>
      <c r="C224" s="4"/>
      <c r="D224" s="2" t="str">
        <f t="shared" si="38"/>
        <v/>
      </c>
      <c r="E224" s="2"/>
      <c r="F224" s="4"/>
      <c r="G224" s="4"/>
      <c r="H224" s="4"/>
      <c r="I224" s="4"/>
      <c r="J224" s="8" t="str">
        <f t="shared" si="39"/>
        <v/>
      </c>
      <c r="K224" s="8" t="str">
        <f t="shared" si="40"/>
        <v/>
      </c>
      <c r="L224" s="8" t="str">
        <f t="shared" si="41"/>
        <v/>
      </c>
      <c r="M224" s="8" t="str">
        <f t="shared" si="42"/>
        <v/>
      </c>
      <c r="P224" s="10">
        <v>227</v>
      </c>
    </row>
    <row r="225" spans="1:16">
      <c r="A225" s="1" t="str">
        <f t="shared" si="37"/>
        <v/>
      </c>
      <c r="B225" s="4"/>
      <c r="C225" s="4"/>
      <c r="D225" s="2" t="str">
        <f t="shared" si="38"/>
        <v/>
      </c>
      <c r="E225" s="2"/>
      <c r="F225" s="4"/>
      <c r="G225" s="4"/>
      <c r="H225" s="4"/>
      <c r="I225" s="4"/>
      <c r="J225" s="8" t="str">
        <f t="shared" si="39"/>
        <v/>
      </c>
      <c r="K225" s="8" t="str">
        <f t="shared" si="40"/>
        <v/>
      </c>
      <c r="L225" s="8" t="str">
        <f t="shared" si="41"/>
        <v/>
      </c>
      <c r="M225" s="8" t="str">
        <f t="shared" si="42"/>
        <v/>
      </c>
      <c r="P225" s="10">
        <v>228</v>
      </c>
    </row>
    <row r="226" spans="1:16">
      <c r="A226" s="1" t="str">
        <f t="shared" si="37"/>
        <v/>
      </c>
      <c r="B226" s="4"/>
      <c r="C226" s="4"/>
      <c r="D226" s="2" t="str">
        <f t="shared" si="38"/>
        <v/>
      </c>
      <c r="E226" s="2"/>
      <c r="F226" s="4"/>
      <c r="G226" s="4"/>
      <c r="H226" s="4"/>
      <c r="I226" s="4"/>
      <c r="J226" s="8" t="str">
        <f t="shared" si="39"/>
        <v/>
      </c>
      <c r="K226" s="8" t="str">
        <f t="shared" si="40"/>
        <v/>
      </c>
      <c r="L226" s="8" t="str">
        <f t="shared" si="41"/>
        <v/>
      </c>
      <c r="M226" s="8" t="str">
        <f t="shared" si="42"/>
        <v/>
      </c>
      <c r="P226" s="10">
        <v>229</v>
      </c>
    </row>
    <row r="227" spans="1:16">
      <c r="A227" s="1" t="str">
        <f t="shared" si="37"/>
        <v/>
      </c>
      <c r="B227" s="4"/>
      <c r="C227" s="4"/>
      <c r="D227" s="2" t="str">
        <f t="shared" si="38"/>
        <v/>
      </c>
      <c r="E227" s="2"/>
      <c r="F227" s="4"/>
      <c r="G227" s="4"/>
      <c r="H227" s="4"/>
      <c r="I227" s="4"/>
      <c r="J227" s="8" t="str">
        <f t="shared" si="39"/>
        <v/>
      </c>
      <c r="K227" s="8" t="str">
        <f t="shared" si="40"/>
        <v/>
      </c>
      <c r="L227" s="8" t="str">
        <f t="shared" si="41"/>
        <v/>
      </c>
      <c r="M227" s="8" t="str">
        <f t="shared" si="42"/>
        <v/>
      </c>
      <c r="P227" s="10">
        <v>230</v>
      </c>
    </row>
    <row r="228" spans="1:16">
      <c r="A228" s="1" t="str">
        <f t="shared" si="37"/>
        <v/>
      </c>
      <c r="B228" s="4"/>
      <c r="C228" s="4"/>
      <c r="D228" s="2" t="str">
        <f t="shared" si="38"/>
        <v/>
      </c>
      <c r="E228" s="2"/>
      <c r="F228" s="4"/>
      <c r="G228" s="4"/>
      <c r="H228" s="4"/>
      <c r="I228" s="4"/>
      <c r="J228" s="8" t="str">
        <f t="shared" si="39"/>
        <v/>
      </c>
      <c r="K228" s="8" t="str">
        <f t="shared" si="40"/>
        <v/>
      </c>
      <c r="L228" s="8" t="str">
        <f t="shared" si="41"/>
        <v/>
      </c>
      <c r="M228" s="8" t="str">
        <f t="shared" si="42"/>
        <v/>
      </c>
      <c r="P228" s="10">
        <v>231</v>
      </c>
    </row>
    <row r="229" spans="1:16">
      <c r="A229" s="1" t="str">
        <f t="shared" si="37"/>
        <v/>
      </c>
      <c r="B229" s="4"/>
      <c r="C229" s="4"/>
      <c r="D229" s="2" t="str">
        <f t="shared" si="38"/>
        <v/>
      </c>
      <c r="E229" s="2"/>
      <c r="F229" s="4"/>
      <c r="G229" s="4"/>
      <c r="H229" s="4"/>
      <c r="I229" s="4"/>
      <c r="J229" s="8" t="str">
        <f t="shared" si="39"/>
        <v/>
      </c>
      <c r="K229" s="8" t="str">
        <f t="shared" si="40"/>
        <v/>
      </c>
      <c r="L229" s="8" t="str">
        <f t="shared" si="41"/>
        <v/>
      </c>
      <c r="M229" s="8" t="str">
        <f t="shared" si="42"/>
        <v/>
      </c>
      <c r="P229" s="10">
        <v>232</v>
      </c>
    </row>
    <row r="230" spans="1:16">
      <c r="A230" s="1" t="str">
        <f t="shared" si="37"/>
        <v/>
      </c>
      <c r="B230" s="4"/>
      <c r="C230" s="4"/>
      <c r="D230" s="2" t="str">
        <f t="shared" si="38"/>
        <v/>
      </c>
      <c r="E230" s="2"/>
      <c r="F230" s="4"/>
      <c r="G230" s="4"/>
      <c r="H230" s="4"/>
      <c r="I230" s="4"/>
      <c r="J230" s="8" t="str">
        <f t="shared" si="39"/>
        <v/>
      </c>
      <c r="K230" s="8" t="str">
        <f t="shared" si="40"/>
        <v/>
      </c>
      <c r="L230" s="8" t="str">
        <f t="shared" si="41"/>
        <v/>
      </c>
      <c r="M230" s="8" t="str">
        <f t="shared" si="42"/>
        <v/>
      </c>
      <c r="P230" s="10">
        <v>233</v>
      </c>
    </row>
    <row r="231" spans="1:16">
      <c r="A231" s="1" t="str">
        <f t="shared" si="37"/>
        <v/>
      </c>
      <c r="B231" s="4"/>
      <c r="C231" s="4"/>
      <c r="D231" s="2" t="str">
        <f t="shared" si="38"/>
        <v/>
      </c>
      <c r="E231" s="2"/>
      <c r="F231" s="4"/>
      <c r="G231" s="4"/>
      <c r="H231" s="4"/>
      <c r="I231" s="4"/>
      <c r="J231" s="8" t="str">
        <f t="shared" si="39"/>
        <v/>
      </c>
      <c r="K231" s="8" t="str">
        <f t="shared" si="40"/>
        <v/>
      </c>
      <c r="L231" s="8" t="str">
        <f t="shared" si="41"/>
        <v/>
      </c>
      <c r="M231" s="8" t="str">
        <f t="shared" si="42"/>
        <v/>
      </c>
      <c r="P231" s="10">
        <v>234</v>
      </c>
    </row>
    <row r="232" spans="1:16">
      <c r="A232" s="1" t="str">
        <f t="shared" si="37"/>
        <v/>
      </c>
      <c r="B232" s="4"/>
      <c r="C232" s="4"/>
      <c r="D232" s="2" t="str">
        <f t="shared" si="38"/>
        <v/>
      </c>
      <c r="E232" s="2"/>
      <c r="F232" s="4"/>
      <c r="G232" s="4"/>
      <c r="H232" s="4"/>
      <c r="I232" s="4"/>
      <c r="J232" s="8" t="str">
        <f t="shared" si="39"/>
        <v/>
      </c>
      <c r="K232" s="8" t="str">
        <f t="shared" si="40"/>
        <v/>
      </c>
      <c r="L232" s="8" t="str">
        <f t="shared" si="41"/>
        <v/>
      </c>
      <c r="M232" s="8" t="str">
        <f t="shared" si="42"/>
        <v/>
      </c>
      <c r="P232" s="10">
        <v>235</v>
      </c>
    </row>
    <row r="233" spans="1:16">
      <c r="A233" s="1" t="str">
        <f t="shared" si="37"/>
        <v/>
      </c>
      <c r="B233" s="4"/>
      <c r="C233" s="4"/>
      <c r="D233" s="2" t="str">
        <f t="shared" si="38"/>
        <v/>
      </c>
      <c r="E233" s="2"/>
      <c r="F233" s="4"/>
      <c r="G233" s="4"/>
      <c r="H233" s="4"/>
      <c r="I233" s="4"/>
      <c r="J233" s="8" t="str">
        <f t="shared" si="39"/>
        <v/>
      </c>
      <c r="K233" s="8" t="str">
        <f t="shared" si="40"/>
        <v/>
      </c>
      <c r="L233" s="8" t="str">
        <f t="shared" si="41"/>
        <v/>
      </c>
      <c r="M233" s="8" t="str">
        <f t="shared" si="42"/>
        <v/>
      </c>
      <c r="P233" s="10">
        <v>236</v>
      </c>
    </row>
    <row r="234" spans="1:16">
      <c r="A234" s="1" t="str">
        <f t="shared" si="37"/>
        <v/>
      </c>
      <c r="B234" s="4"/>
      <c r="C234" s="4"/>
      <c r="D234" s="2" t="str">
        <f t="shared" si="38"/>
        <v/>
      </c>
      <c r="E234" s="2"/>
      <c r="F234" s="4"/>
      <c r="G234" s="4"/>
      <c r="H234" s="4"/>
      <c r="I234" s="4"/>
      <c r="J234" s="8" t="str">
        <f t="shared" si="39"/>
        <v/>
      </c>
      <c r="K234" s="8" t="str">
        <f t="shared" si="40"/>
        <v/>
      </c>
      <c r="L234" s="8" t="str">
        <f t="shared" si="41"/>
        <v/>
      </c>
      <c r="M234" s="8" t="str">
        <f t="shared" si="42"/>
        <v/>
      </c>
      <c r="P234" s="10">
        <v>237</v>
      </c>
    </row>
    <row r="235" spans="1:16">
      <c r="A235" s="1" t="str">
        <f t="shared" si="37"/>
        <v/>
      </c>
      <c r="B235" s="4"/>
      <c r="C235" s="4"/>
      <c r="D235" s="2" t="str">
        <f t="shared" si="38"/>
        <v/>
      </c>
      <c r="E235" s="2"/>
      <c r="F235" s="4"/>
      <c r="G235" s="4"/>
      <c r="H235" s="4"/>
      <c r="I235" s="4"/>
      <c r="J235" s="8" t="str">
        <f t="shared" si="39"/>
        <v/>
      </c>
      <c r="K235" s="8" t="str">
        <f t="shared" si="40"/>
        <v/>
      </c>
      <c r="L235" s="8" t="str">
        <f t="shared" si="41"/>
        <v/>
      </c>
      <c r="M235" s="8" t="str">
        <f t="shared" si="42"/>
        <v/>
      </c>
      <c r="P235" s="10">
        <v>238</v>
      </c>
    </row>
    <row r="236" spans="1:16">
      <c r="A236" s="1" t="str">
        <f t="shared" si="37"/>
        <v/>
      </c>
      <c r="B236" s="4"/>
      <c r="C236" s="4"/>
      <c r="D236" s="2" t="str">
        <f t="shared" si="38"/>
        <v/>
      </c>
      <c r="E236" s="2"/>
      <c r="F236" s="4"/>
      <c r="G236" s="4"/>
      <c r="H236" s="4"/>
      <c r="I236" s="4"/>
      <c r="J236" s="8" t="str">
        <f t="shared" si="39"/>
        <v/>
      </c>
      <c r="K236" s="8" t="str">
        <f t="shared" si="40"/>
        <v/>
      </c>
      <c r="L236" s="8" t="str">
        <f t="shared" si="41"/>
        <v/>
      </c>
      <c r="M236" s="8" t="str">
        <f t="shared" si="42"/>
        <v/>
      </c>
      <c r="P236" s="10">
        <v>239</v>
      </c>
    </row>
    <row r="237" spans="1:16">
      <c r="A237" s="1" t="str">
        <f t="shared" si="37"/>
        <v/>
      </c>
      <c r="B237" s="4"/>
      <c r="C237" s="4"/>
      <c r="D237" s="2" t="str">
        <f t="shared" si="38"/>
        <v/>
      </c>
      <c r="E237" s="2"/>
      <c r="F237" s="4"/>
      <c r="G237" s="4"/>
      <c r="H237" s="4"/>
      <c r="I237" s="4"/>
      <c r="J237" s="8" t="str">
        <f t="shared" si="39"/>
        <v/>
      </c>
      <c r="K237" s="8" t="str">
        <f t="shared" si="40"/>
        <v/>
      </c>
      <c r="L237" s="8" t="str">
        <f t="shared" si="41"/>
        <v/>
      </c>
      <c r="M237" s="8" t="str">
        <f t="shared" si="42"/>
        <v/>
      </c>
      <c r="P237" s="10">
        <v>240</v>
      </c>
    </row>
    <row r="238" spans="1:16">
      <c r="A238" s="1" t="str">
        <f t="shared" si="37"/>
        <v/>
      </c>
      <c r="B238" s="4"/>
      <c r="C238" s="4"/>
      <c r="D238" s="2" t="str">
        <f t="shared" si="38"/>
        <v/>
      </c>
      <c r="E238" s="2"/>
      <c r="F238" s="4"/>
      <c r="G238" s="4"/>
      <c r="H238" s="4"/>
      <c r="I238" s="4"/>
      <c r="J238" s="8" t="str">
        <f t="shared" si="39"/>
        <v/>
      </c>
      <c r="K238" s="8" t="str">
        <f t="shared" si="40"/>
        <v/>
      </c>
      <c r="L238" s="8" t="str">
        <f t="shared" si="41"/>
        <v/>
      </c>
      <c r="M238" s="8" t="str">
        <f t="shared" si="42"/>
        <v/>
      </c>
      <c r="P238" s="10">
        <v>241</v>
      </c>
    </row>
    <row r="239" spans="1:16">
      <c r="A239" s="1" t="str">
        <f t="shared" si="37"/>
        <v/>
      </c>
      <c r="B239" s="4"/>
      <c r="C239" s="4"/>
      <c r="D239" s="2" t="str">
        <f t="shared" si="38"/>
        <v/>
      </c>
      <c r="E239" s="2"/>
      <c r="F239" s="4"/>
      <c r="G239" s="4"/>
      <c r="H239" s="4"/>
      <c r="I239" s="4"/>
      <c r="J239" s="8" t="str">
        <f t="shared" si="39"/>
        <v/>
      </c>
      <c r="K239" s="8" t="str">
        <f t="shared" si="40"/>
        <v/>
      </c>
      <c r="L239" s="8" t="str">
        <f t="shared" si="41"/>
        <v/>
      </c>
      <c r="M239" s="8" t="str">
        <f t="shared" si="42"/>
        <v/>
      </c>
      <c r="P239" s="10">
        <v>242</v>
      </c>
    </row>
    <row r="240" spans="1:16">
      <c r="A240" s="1" t="str">
        <f t="shared" si="37"/>
        <v/>
      </c>
      <c r="B240" s="4"/>
      <c r="C240" s="4"/>
      <c r="D240" s="2" t="str">
        <f t="shared" si="38"/>
        <v/>
      </c>
      <c r="E240" s="2"/>
      <c r="F240" s="4"/>
      <c r="G240" s="4"/>
      <c r="H240" s="4"/>
      <c r="I240" s="4"/>
      <c r="J240" s="8" t="str">
        <f t="shared" si="39"/>
        <v/>
      </c>
      <c r="K240" s="8" t="str">
        <f t="shared" si="40"/>
        <v/>
      </c>
      <c r="L240" s="8" t="str">
        <f t="shared" si="41"/>
        <v/>
      </c>
      <c r="M240" s="8" t="str">
        <f t="shared" si="42"/>
        <v/>
      </c>
      <c r="P240" s="10">
        <v>243</v>
      </c>
    </row>
    <row r="241" spans="1:16">
      <c r="A241" s="1" t="str">
        <f t="shared" si="37"/>
        <v/>
      </c>
      <c r="B241" s="4"/>
      <c r="C241" s="4"/>
      <c r="D241" s="2" t="str">
        <f t="shared" si="38"/>
        <v/>
      </c>
      <c r="E241" s="2"/>
      <c r="F241" s="4"/>
      <c r="G241" s="4"/>
      <c r="H241" s="4"/>
      <c r="I241" s="4"/>
      <c r="J241" s="8" t="str">
        <f t="shared" si="39"/>
        <v/>
      </c>
      <c r="K241" s="8" t="str">
        <f t="shared" si="40"/>
        <v/>
      </c>
      <c r="L241" s="8" t="str">
        <f t="shared" si="41"/>
        <v/>
      </c>
      <c r="M241" s="8" t="str">
        <f t="shared" si="42"/>
        <v/>
      </c>
      <c r="P241" s="10">
        <v>244</v>
      </c>
    </row>
    <row r="242" spans="1:16">
      <c r="A242" s="1" t="str">
        <f t="shared" si="37"/>
        <v/>
      </c>
      <c r="B242" s="4"/>
      <c r="C242" s="4"/>
      <c r="D242" s="2" t="str">
        <f t="shared" si="38"/>
        <v/>
      </c>
      <c r="E242" s="2"/>
      <c r="F242" s="4"/>
      <c r="G242" s="4"/>
      <c r="H242" s="4"/>
      <c r="I242" s="4"/>
      <c r="J242" s="8" t="str">
        <f t="shared" si="39"/>
        <v/>
      </c>
      <c r="K242" s="8" t="str">
        <f t="shared" si="40"/>
        <v/>
      </c>
      <c r="L242" s="8" t="str">
        <f t="shared" si="41"/>
        <v/>
      </c>
      <c r="M242" s="8" t="str">
        <f t="shared" si="42"/>
        <v/>
      </c>
      <c r="P242" s="10">
        <v>245</v>
      </c>
    </row>
    <row r="243" spans="1:16">
      <c r="A243" s="1" t="str">
        <f t="shared" si="37"/>
        <v/>
      </c>
      <c r="B243" s="4"/>
      <c r="C243" s="4"/>
      <c r="D243" s="2" t="str">
        <f t="shared" si="38"/>
        <v/>
      </c>
      <c r="E243" s="2"/>
      <c r="F243" s="4"/>
      <c r="G243" s="4"/>
      <c r="H243" s="4"/>
      <c r="I243" s="4"/>
      <c r="J243" s="8" t="str">
        <f t="shared" si="39"/>
        <v/>
      </c>
      <c r="K243" s="8" t="str">
        <f t="shared" si="40"/>
        <v/>
      </c>
      <c r="L243" s="8" t="str">
        <f t="shared" si="41"/>
        <v/>
      </c>
      <c r="M243" s="8" t="str">
        <f t="shared" si="42"/>
        <v/>
      </c>
      <c r="P243" s="10">
        <v>246</v>
      </c>
    </row>
    <row r="244" spans="1:16">
      <c r="A244" s="1" t="str">
        <f t="shared" si="37"/>
        <v/>
      </c>
      <c r="B244" s="4"/>
      <c r="C244" s="4"/>
      <c r="D244" s="2" t="str">
        <f t="shared" si="38"/>
        <v/>
      </c>
      <c r="E244" s="2"/>
      <c r="F244" s="4"/>
      <c r="G244" s="4"/>
      <c r="H244" s="4"/>
      <c r="I244" s="4"/>
      <c r="J244" s="8" t="str">
        <f t="shared" si="39"/>
        <v/>
      </c>
      <c r="K244" s="8" t="str">
        <f t="shared" si="40"/>
        <v/>
      </c>
      <c r="L244" s="8" t="str">
        <f t="shared" si="41"/>
        <v/>
      </c>
      <c r="M244" s="8" t="str">
        <f t="shared" si="42"/>
        <v/>
      </c>
      <c r="P244" s="10">
        <v>247</v>
      </c>
    </row>
    <row r="245" spans="1:16">
      <c r="A245" s="1" t="str">
        <f t="shared" si="37"/>
        <v/>
      </c>
      <c r="B245" s="4"/>
      <c r="C245" s="4"/>
      <c r="D245" s="2" t="str">
        <f t="shared" si="38"/>
        <v/>
      </c>
      <c r="E245" s="2"/>
      <c r="F245" s="4"/>
      <c r="G245" s="4"/>
      <c r="H245" s="4"/>
      <c r="I245" s="4"/>
      <c r="J245" s="8" t="str">
        <f t="shared" si="39"/>
        <v/>
      </c>
      <c r="K245" s="8" t="str">
        <f t="shared" si="40"/>
        <v/>
      </c>
      <c r="L245" s="8" t="str">
        <f t="shared" si="41"/>
        <v/>
      </c>
      <c r="M245" s="8" t="str">
        <f t="shared" si="42"/>
        <v/>
      </c>
      <c r="P245" s="10">
        <v>248</v>
      </c>
    </row>
    <row r="246" spans="1:16">
      <c r="A246" s="1" t="str">
        <f t="shared" si="37"/>
        <v/>
      </c>
      <c r="B246" s="4"/>
      <c r="C246" s="4"/>
      <c r="D246" s="2" t="str">
        <f t="shared" si="38"/>
        <v/>
      </c>
      <c r="E246" s="2"/>
      <c r="F246" s="4"/>
      <c r="G246" s="4"/>
      <c r="H246" s="4"/>
      <c r="I246" s="4"/>
      <c r="J246" s="8" t="str">
        <f t="shared" si="39"/>
        <v/>
      </c>
      <c r="K246" s="8" t="str">
        <f t="shared" si="40"/>
        <v/>
      </c>
      <c r="L246" s="8" t="str">
        <f t="shared" si="41"/>
        <v/>
      </c>
      <c r="M246" s="8" t="str">
        <f t="shared" si="42"/>
        <v/>
      </c>
      <c r="P246" s="10">
        <v>249</v>
      </c>
    </row>
    <row r="247" spans="1:16">
      <c r="A247" s="1" t="str">
        <f t="shared" si="37"/>
        <v/>
      </c>
      <c r="B247" s="4"/>
      <c r="C247" s="4"/>
      <c r="D247" s="2" t="str">
        <f t="shared" si="38"/>
        <v/>
      </c>
      <c r="E247" s="2"/>
      <c r="F247" s="4"/>
      <c r="G247" s="4"/>
      <c r="H247" s="4"/>
      <c r="I247" s="4"/>
      <c r="J247" s="8" t="str">
        <f t="shared" si="39"/>
        <v/>
      </c>
      <c r="K247" s="8" t="str">
        <f t="shared" si="40"/>
        <v/>
      </c>
      <c r="L247" s="8" t="str">
        <f t="shared" si="41"/>
        <v/>
      </c>
      <c r="M247" s="8" t="str">
        <f t="shared" si="42"/>
        <v/>
      </c>
      <c r="P247" s="10">
        <v>250</v>
      </c>
    </row>
    <row r="248" spans="1:16">
      <c r="A248" s="1" t="str">
        <f t="shared" si="37"/>
        <v/>
      </c>
      <c r="B248" s="4"/>
      <c r="C248" s="4"/>
      <c r="D248" s="2" t="str">
        <f t="shared" si="38"/>
        <v/>
      </c>
      <c r="E248" s="2"/>
      <c r="F248" s="4"/>
      <c r="G248" s="4"/>
      <c r="H248" s="4"/>
      <c r="I248" s="4"/>
      <c r="J248" s="8" t="str">
        <f t="shared" si="39"/>
        <v/>
      </c>
      <c r="K248" s="8" t="str">
        <f t="shared" si="40"/>
        <v/>
      </c>
      <c r="L248" s="8" t="str">
        <f t="shared" si="41"/>
        <v/>
      </c>
      <c r="M248" s="8" t="str">
        <f t="shared" si="42"/>
        <v/>
      </c>
      <c r="P248" s="10">
        <v>251</v>
      </c>
    </row>
    <row r="249" spans="1:16">
      <c r="A249" s="1" t="str">
        <f t="shared" si="37"/>
        <v/>
      </c>
      <c r="B249" s="4"/>
      <c r="C249" s="4"/>
      <c r="D249" s="2" t="str">
        <f t="shared" si="38"/>
        <v/>
      </c>
      <c r="E249" s="2"/>
      <c r="F249" s="4"/>
      <c r="G249" s="4"/>
      <c r="H249" s="4"/>
      <c r="I249" s="4"/>
      <c r="J249" s="8" t="str">
        <f t="shared" si="39"/>
        <v/>
      </c>
      <c r="K249" s="8" t="str">
        <f t="shared" si="40"/>
        <v/>
      </c>
      <c r="L249" s="8" t="str">
        <f t="shared" si="41"/>
        <v/>
      </c>
      <c r="M249" s="8" t="str">
        <f t="shared" si="42"/>
        <v/>
      </c>
      <c r="P249" s="10">
        <v>252</v>
      </c>
    </row>
    <row r="250" spans="1:16">
      <c r="A250" s="1" t="str">
        <f t="shared" si="37"/>
        <v/>
      </c>
      <c r="B250" s="4"/>
      <c r="C250" s="4"/>
      <c r="D250" s="2" t="str">
        <f t="shared" si="38"/>
        <v/>
      </c>
      <c r="E250" s="2"/>
      <c r="F250" s="4"/>
      <c r="G250" s="4"/>
      <c r="H250" s="4"/>
      <c r="I250" s="4"/>
      <c r="J250" s="8" t="str">
        <f t="shared" si="39"/>
        <v/>
      </c>
      <c r="K250" s="8" t="str">
        <f t="shared" si="40"/>
        <v/>
      </c>
      <c r="L250" s="8" t="str">
        <f t="shared" si="41"/>
        <v/>
      </c>
      <c r="M250" s="8" t="str">
        <f t="shared" si="42"/>
        <v/>
      </c>
      <c r="P250" s="10">
        <v>253</v>
      </c>
    </row>
    <row r="251" spans="1:16">
      <c r="A251" s="1" t="str">
        <f t="shared" si="37"/>
        <v/>
      </c>
      <c r="B251" s="4"/>
      <c r="C251" s="4"/>
      <c r="D251" s="2" t="str">
        <f t="shared" si="38"/>
        <v/>
      </c>
      <c r="E251" s="2"/>
      <c r="F251" s="4"/>
      <c r="G251" s="4"/>
      <c r="H251" s="4"/>
      <c r="I251" s="4"/>
      <c r="J251" s="8" t="str">
        <f t="shared" si="39"/>
        <v/>
      </c>
      <c r="K251" s="8" t="str">
        <f t="shared" si="40"/>
        <v/>
      </c>
      <c r="L251" s="8" t="str">
        <f t="shared" si="41"/>
        <v/>
      </c>
      <c r="M251" s="8" t="str">
        <f t="shared" si="42"/>
        <v/>
      </c>
      <c r="P251" s="10">
        <v>254</v>
      </c>
    </row>
    <row r="252" spans="1:16">
      <c r="A252" s="1" t="str">
        <f t="shared" si="37"/>
        <v/>
      </c>
      <c r="B252" s="4"/>
      <c r="C252" s="4"/>
      <c r="D252" s="2" t="str">
        <f t="shared" si="38"/>
        <v/>
      </c>
      <c r="E252" s="2"/>
      <c r="F252" s="4"/>
      <c r="G252" s="4"/>
      <c r="H252" s="4"/>
      <c r="I252" s="4"/>
      <c r="J252" s="8" t="str">
        <f t="shared" si="39"/>
        <v/>
      </c>
      <c r="K252" s="8" t="str">
        <f t="shared" si="40"/>
        <v/>
      </c>
      <c r="L252" s="8" t="str">
        <f t="shared" si="41"/>
        <v/>
      </c>
      <c r="M252" s="8" t="str">
        <f t="shared" si="42"/>
        <v/>
      </c>
      <c r="P252" s="10">
        <v>255</v>
      </c>
    </row>
    <row r="253" spans="1:16">
      <c r="A253" s="1" t="str">
        <f t="shared" si="37"/>
        <v/>
      </c>
      <c r="B253" s="4"/>
      <c r="C253" s="4"/>
      <c r="D253" s="2" t="str">
        <f t="shared" si="38"/>
        <v/>
      </c>
      <c r="E253" s="2"/>
      <c r="F253" s="4"/>
      <c r="G253" s="4"/>
      <c r="H253" s="4"/>
      <c r="I253" s="4"/>
      <c r="J253" s="8" t="str">
        <f t="shared" si="39"/>
        <v/>
      </c>
      <c r="K253" s="8" t="str">
        <f t="shared" si="40"/>
        <v/>
      </c>
      <c r="L253" s="8" t="str">
        <f t="shared" si="41"/>
        <v/>
      </c>
      <c r="M253" s="8" t="str">
        <f t="shared" si="42"/>
        <v/>
      </c>
      <c r="P253" s="10">
        <v>256</v>
      </c>
    </row>
    <row r="254" spans="1:16">
      <c r="A254" s="1" t="str">
        <f t="shared" ref="A254:A317" si="43">IF(C254="","",P254)</f>
        <v/>
      </c>
      <c r="B254" s="4"/>
      <c r="C254" s="4"/>
      <c r="D254" s="2" t="str">
        <f t="shared" ref="D254:D317" si="44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45">IF(G254="","",ROUND((F254*$J$3)+(G254*$J$4),0))</f>
        <v/>
      </c>
      <c r="K254" s="8" t="str">
        <f t="shared" si="40"/>
        <v/>
      </c>
      <c r="L254" s="8" t="str">
        <f t="shared" si="41"/>
        <v/>
      </c>
      <c r="M254" s="8" t="str">
        <f t="shared" si="42"/>
        <v/>
      </c>
      <c r="P254" s="10">
        <v>257</v>
      </c>
    </row>
    <row r="255" spans="1:16">
      <c r="A255" s="1" t="str">
        <f t="shared" si="43"/>
        <v/>
      </c>
      <c r="B255" s="4"/>
      <c r="C255" s="4"/>
      <c r="D255" s="2" t="str">
        <f t="shared" si="44"/>
        <v/>
      </c>
      <c r="E255" s="2"/>
      <c r="F255" s="4"/>
      <c r="G255" s="4"/>
      <c r="H255" s="4"/>
      <c r="I255" s="4"/>
      <c r="J255" s="8" t="str">
        <f t="shared" si="45"/>
        <v/>
      </c>
      <c r="K255" s="8" t="str">
        <f t="shared" ref="K255:K318" si="46">IF(J255&lt;20.5,"",J255)</f>
        <v/>
      </c>
      <c r="L255" s="8" t="str">
        <f t="shared" ref="L255:L318" si="47">IF(K255="","",(((K255-$K$6)/$K$5)*10)+50)</f>
        <v/>
      </c>
      <c r="M255" s="8" t="str">
        <f t="shared" ref="M255:M318" si="48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43"/>
        <v/>
      </c>
      <c r="B256" s="4"/>
      <c r="C256" s="4"/>
      <c r="D256" s="2" t="str">
        <f t="shared" si="44"/>
        <v/>
      </c>
      <c r="E256" s="2"/>
      <c r="F256" s="4"/>
      <c r="G256" s="4"/>
      <c r="H256" s="4"/>
      <c r="I256" s="4"/>
      <c r="J256" s="8" t="str">
        <f t="shared" si="45"/>
        <v/>
      </c>
      <c r="K256" s="8" t="str">
        <f t="shared" si="46"/>
        <v/>
      </c>
      <c r="L256" s="8" t="str">
        <f t="shared" si="47"/>
        <v/>
      </c>
      <c r="M256" s="8" t="str">
        <f t="shared" si="48"/>
        <v/>
      </c>
      <c r="P256" s="10">
        <v>259</v>
      </c>
    </row>
    <row r="257" spans="1:16">
      <c r="A257" s="1" t="str">
        <f t="shared" si="43"/>
        <v/>
      </c>
      <c r="B257" s="4"/>
      <c r="C257" s="4"/>
      <c r="D257" s="2" t="str">
        <f t="shared" si="44"/>
        <v/>
      </c>
      <c r="E257" s="2"/>
      <c r="F257" s="4"/>
      <c r="G257" s="4"/>
      <c r="H257" s="4"/>
      <c r="I257" s="4"/>
      <c r="J257" s="8" t="str">
        <f t="shared" si="45"/>
        <v/>
      </c>
      <c r="K257" s="8" t="str">
        <f t="shared" si="46"/>
        <v/>
      </c>
      <c r="L257" s="8" t="str">
        <f t="shared" si="47"/>
        <v/>
      </c>
      <c r="M257" s="8" t="str">
        <f t="shared" si="48"/>
        <v/>
      </c>
      <c r="P257" s="10">
        <v>260</v>
      </c>
    </row>
    <row r="258" spans="1:16">
      <c r="A258" s="1" t="str">
        <f t="shared" si="43"/>
        <v/>
      </c>
      <c r="B258" s="4"/>
      <c r="C258" s="4"/>
      <c r="D258" s="2" t="str">
        <f t="shared" si="44"/>
        <v/>
      </c>
      <c r="E258" s="2"/>
      <c r="F258" s="4"/>
      <c r="G258" s="4"/>
      <c r="H258" s="4"/>
      <c r="I258" s="4"/>
      <c r="J258" s="8" t="str">
        <f t="shared" si="45"/>
        <v/>
      </c>
      <c r="K258" s="8" t="str">
        <f t="shared" si="46"/>
        <v/>
      </c>
      <c r="L258" s="8" t="str">
        <f t="shared" si="47"/>
        <v/>
      </c>
      <c r="M258" s="8" t="str">
        <f t="shared" si="48"/>
        <v/>
      </c>
      <c r="P258" s="10">
        <v>261</v>
      </c>
    </row>
    <row r="259" spans="1:16">
      <c r="A259" s="1" t="str">
        <f t="shared" si="43"/>
        <v/>
      </c>
      <c r="B259" s="4"/>
      <c r="C259" s="4"/>
      <c r="D259" s="2" t="str">
        <f t="shared" si="44"/>
        <v/>
      </c>
      <c r="E259" s="2"/>
      <c r="F259" s="4"/>
      <c r="G259" s="4"/>
      <c r="H259" s="4"/>
      <c r="I259" s="4"/>
      <c r="J259" s="8" t="str">
        <f t="shared" si="45"/>
        <v/>
      </c>
      <c r="K259" s="8" t="str">
        <f t="shared" si="46"/>
        <v/>
      </c>
      <c r="L259" s="8" t="str">
        <f t="shared" si="47"/>
        <v/>
      </c>
      <c r="M259" s="8" t="str">
        <f t="shared" si="48"/>
        <v/>
      </c>
      <c r="P259" s="10">
        <v>262</v>
      </c>
    </row>
    <row r="260" spans="1:16">
      <c r="A260" s="1" t="str">
        <f t="shared" si="43"/>
        <v/>
      </c>
      <c r="B260" s="4"/>
      <c r="C260" s="4"/>
      <c r="D260" s="2" t="str">
        <f t="shared" si="44"/>
        <v/>
      </c>
      <c r="E260" s="2"/>
      <c r="F260" s="4"/>
      <c r="G260" s="4"/>
      <c r="H260" s="4"/>
      <c r="I260" s="4"/>
      <c r="J260" s="8" t="str">
        <f t="shared" si="45"/>
        <v/>
      </c>
      <c r="K260" s="8" t="str">
        <f t="shared" si="46"/>
        <v/>
      </c>
      <c r="L260" s="8" t="str">
        <f t="shared" si="47"/>
        <v/>
      </c>
      <c r="M260" s="8" t="str">
        <f t="shared" si="48"/>
        <v/>
      </c>
      <c r="P260" s="10">
        <v>263</v>
      </c>
    </row>
    <row r="261" spans="1:16">
      <c r="A261" s="1" t="str">
        <f t="shared" si="43"/>
        <v/>
      </c>
      <c r="B261" s="4"/>
      <c r="C261" s="4"/>
      <c r="D261" s="2" t="str">
        <f t="shared" si="44"/>
        <v/>
      </c>
      <c r="E261" s="2"/>
      <c r="F261" s="4"/>
      <c r="G261" s="4"/>
      <c r="H261" s="4"/>
      <c r="I261" s="4"/>
      <c r="J261" s="8" t="str">
        <f t="shared" si="45"/>
        <v/>
      </c>
      <c r="K261" s="8" t="str">
        <f t="shared" si="46"/>
        <v/>
      </c>
      <c r="L261" s="8" t="str">
        <f t="shared" si="47"/>
        <v/>
      </c>
      <c r="M261" s="8" t="str">
        <f t="shared" si="48"/>
        <v/>
      </c>
      <c r="P261" s="10">
        <v>264</v>
      </c>
    </row>
    <row r="262" spans="1:16">
      <c r="A262" s="1" t="str">
        <f t="shared" si="43"/>
        <v/>
      </c>
      <c r="B262" s="4"/>
      <c r="C262" s="4"/>
      <c r="D262" s="2" t="str">
        <f t="shared" si="44"/>
        <v/>
      </c>
      <c r="E262" s="2"/>
      <c r="F262" s="4"/>
      <c r="G262" s="4"/>
      <c r="H262" s="4"/>
      <c r="I262" s="4"/>
      <c r="J262" s="8" t="str">
        <f t="shared" si="45"/>
        <v/>
      </c>
      <c r="K262" s="8" t="str">
        <f t="shared" si="46"/>
        <v/>
      </c>
      <c r="L262" s="8" t="str">
        <f t="shared" si="47"/>
        <v/>
      </c>
      <c r="M262" s="8" t="str">
        <f t="shared" si="48"/>
        <v/>
      </c>
      <c r="P262" s="10">
        <v>265</v>
      </c>
    </row>
    <row r="263" spans="1:16">
      <c r="A263" s="1" t="str">
        <f t="shared" si="43"/>
        <v/>
      </c>
      <c r="B263" s="4"/>
      <c r="C263" s="4"/>
      <c r="D263" s="2" t="str">
        <f t="shared" si="44"/>
        <v/>
      </c>
      <c r="E263" s="2"/>
      <c r="F263" s="4"/>
      <c r="G263" s="4"/>
      <c r="H263" s="4"/>
      <c r="I263" s="4"/>
      <c r="J263" s="8" t="str">
        <f t="shared" si="45"/>
        <v/>
      </c>
      <c r="K263" s="8" t="str">
        <f t="shared" si="46"/>
        <v/>
      </c>
      <c r="L263" s="8" t="str">
        <f t="shared" si="47"/>
        <v/>
      </c>
      <c r="M263" s="8" t="str">
        <f t="shared" si="48"/>
        <v/>
      </c>
      <c r="P263" s="10">
        <v>266</v>
      </c>
    </row>
    <row r="264" spans="1:16">
      <c r="A264" s="1" t="str">
        <f t="shared" si="43"/>
        <v/>
      </c>
      <c r="B264" s="4"/>
      <c r="C264" s="4"/>
      <c r="D264" s="2" t="str">
        <f t="shared" si="44"/>
        <v/>
      </c>
      <c r="E264" s="2"/>
      <c r="F264" s="4"/>
      <c r="G264" s="4"/>
      <c r="H264" s="4"/>
      <c r="I264" s="4"/>
      <c r="J264" s="8" t="str">
        <f t="shared" si="45"/>
        <v/>
      </c>
      <c r="K264" s="8" t="str">
        <f t="shared" si="46"/>
        <v/>
      </c>
      <c r="L264" s="8" t="str">
        <f t="shared" si="47"/>
        <v/>
      </c>
      <c r="M264" s="8" t="str">
        <f t="shared" si="48"/>
        <v/>
      </c>
      <c r="P264" s="10">
        <v>267</v>
      </c>
    </row>
    <row r="265" spans="1:16">
      <c r="A265" s="1" t="str">
        <f t="shared" si="43"/>
        <v/>
      </c>
      <c r="B265" s="4"/>
      <c r="C265" s="4"/>
      <c r="D265" s="2" t="str">
        <f t="shared" si="44"/>
        <v/>
      </c>
      <c r="E265" s="2"/>
      <c r="F265" s="4"/>
      <c r="G265" s="4"/>
      <c r="H265" s="4"/>
      <c r="I265" s="4"/>
      <c r="J265" s="8" t="str">
        <f t="shared" si="45"/>
        <v/>
      </c>
      <c r="K265" s="8" t="str">
        <f t="shared" si="46"/>
        <v/>
      </c>
      <c r="L265" s="8" t="str">
        <f t="shared" si="47"/>
        <v/>
      </c>
      <c r="M265" s="8" t="str">
        <f t="shared" si="48"/>
        <v/>
      </c>
      <c r="P265" s="10">
        <v>268</v>
      </c>
    </row>
    <row r="266" spans="1:16">
      <c r="A266" s="1" t="str">
        <f t="shared" si="43"/>
        <v/>
      </c>
      <c r="B266" s="4"/>
      <c r="C266" s="4"/>
      <c r="D266" s="2" t="str">
        <f t="shared" si="44"/>
        <v/>
      </c>
      <c r="E266" s="2"/>
      <c r="F266" s="4"/>
      <c r="G266" s="4"/>
      <c r="H266" s="4"/>
      <c r="I266" s="4"/>
      <c r="J266" s="8" t="str">
        <f t="shared" si="45"/>
        <v/>
      </c>
      <c r="K266" s="8" t="str">
        <f t="shared" si="46"/>
        <v/>
      </c>
      <c r="L266" s="8" t="str">
        <f t="shared" si="47"/>
        <v/>
      </c>
      <c r="M266" s="8" t="str">
        <f t="shared" si="48"/>
        <v/>
      </c>
      <c r="P266" s="10">
        <v>269</v>
      </c>
    </row>
    <row r="267" spans="1:16">
      <c r="A267" s="1" t="str">
        <f t="shared" si="43"/>
        <v/>
      </c>
      <c r="B267" s="4"/>
      <c r="C267" s="4"/>
      <c r="D267" s="2" t="str">
        <f t="shared" si="44"/>
        <v/>
      </c>
      <c r="E267" s="2"/>
      <c r="F267" s="4"/>
      <c r="G267" s="4"/>
      <c r="H267" s="4"/>
      <c r="I267" s="4"/>
      <c r="J267" s="8" t="str">
        <f t="shared" si="45"/>
        <v/>
      </c>
      <c r="K267" s="8" t="str">
        <f t="shared" si="46"/>
        <v/>
      </c>
      <c r="L267" s="8" t="str">
        <f t="shared" si="47"/>
        <v/>
      </c>
      <c r="M267" s="8" t="str">
        <f t="shared" si="48"/>
        <v/>
      </c>
      <c r="P267" s="10">
        <v>270</v>
      </c>
    </row>
    <row r="268" spans="1:16">
      <c r="A268" s="1" t="str">
        <f t="shared" si="43"/>
        <v/>
      </c>
      <c r="B268" s="4"/>
      <c r="C268" s="4"/>
      <c r="D268" s="2" t="str">
        <f t="shared" si="44"/>
        <v/>
      </c>
      <c r="E268" s="2"/>
      <c r="F268" s="4"/>
      <c r="G268" s="4"/>
      <c r="H268" s="4"/>
      <c r="I268" s="4"/>
      <c r="J268" s="8" t="str">
        <f t="shared" si="45"/>
        <v/>
      </c>
      <c r="K268" s="8" t="str">
        <f t="shared" si="46"/>
        <v/>
      </c>
      <c r="L268" s="8" t="str">
        <f t="shared" si="47"/>
        <v/>
      </c>
      <c r="M268" s="8" t="str">
        <f t="shared" si="48"/>
        <v/>
      </c>
      <c r="P268" s="10">
        <v>271</v>
      </c>
    </row>
    <row r="269" spans="1:16">
      <c r="A269" s="1" t="str">
        <f t="shared" si="43"/>
        <v/>
      </c>
      <c r="B269" s="4"/>
      <c r="C269" s="4"/>
      <c r="D269" s="2" t="str">
        <f t="shared" si="44"/>
        <v/>
      </c>
      <c r="E269" s="2"/>
      <c r="F269" s="4"/>
      <c r="G269" s="4"/>
      <c r="H269" s="4"/>
      <c r="I269" s="4"/>
      <c r="J269" s="8" t="str">
        <f t="shared" si="45"/>
        <v/>
      </c>
      <c r="K269" s="8" t="str">
        <f t="shared" si="46"/>
        <v/>
      </c>
      <c r="L269" s="8" t="str">
        <f t="shared" si="47"/>
        <v/>
      </c>
      <c r="M269" s="8" t="str">
        <f t="shared" si="48"/>
        <v/>
      </c>
      <c r="P269" s="10">
        <v>272</v>
      </c>
    </row>
    <row r="270" spans="1:16">
      <c r="A270" s="1" t="str">
        <f t="shared" si="43"/>
        <v/>
      </c>
      <c r="B270" s="4"/>
      <c r="C270" s="4"/>
      <c r="D270" s="2" t="str">
        <f t="shared" si="44"/>
        <v/>
      </c>
      <c r="E270" s="2"/>
      <c r="F270" s="4"/>
      <c r="G270" s="4"/>
      <c r="H270" s="4"/>
      <c r="I270" s="4"/>
      <c r="J270" s="8" t="str">
        <f t="shared" si="45"/>
        <v/>
      </c>
      <c r="K270" s="8" t="str">
        <f t="shared" si="46"/>
        <v/>
      </c>
      <c r="L270" s="8" t="str">
        <f t="shared" si="47"/>
        <v/>
      </c>
      <c r="M270" s="8" t="str">
        <f t="shared" si="48"/>
        <v/>
      </c>
      <c r="P270" s="10">
        <v>273</v>
      </c>
    </row>
    <row r="271" spans="1:16">
      <c r="A271" s="1" t="str">
        <f t="shared" si="43"/>
        <v/>
      </c>
      <c r="B271" s="4"/>
      <c r="C271" s="4"/>
      <c r="D271" s="2" t="str">
        <f t="shared" si="44"/>
        <v/>
      </c>
      <c r="E271" s="2"/>
      <c r="F271" s="4"/>
      <c r="G271" s="4"/>
      <c r="H271" s="4"/>
      <c r="I271" s="4"/>
      <c r="J271" s="8" t="str">
        <f t="shared" si="45"/>
        <v/>
      </c>
      <c r="K271" s="8" t="str">
        <f t="shared" si="46"/>
        <v/>
      </c>
      <c r="L271" s="8" t="str">
        <f t="shared" si="47"/>
        <v/>
      </c>
      <c r="M271" s="8" t="str">
        <f t="shared" si="48"/>
        <v/>
      </c>
      <c r="P271" s="10">
        <v>274</v>
      </c>
    </row>
    <row r="272" spans="1:16">
      <c r="A272" s="1" t="str">
        <f t="shared" si="43"/>
        <v/>
      </c>
      <c r="B272" s="4"/>
      <c r="C272" s="4"/>
      <c r="D272" s="2" t="str">
        <f t="shared" si="44"/>
        <v/>
      </c>
      <c r="E272" s="2"/>
      <c r="F272" s="4"/>
      <c r="G272" s="4"/>
      <c r="H272" s="4"/>
      <c r="I272" s="4"/>
      <c r="J272" s="8" t="str">
        <f t="shared" si="45"/>
        <v/>
      </c>
      <c r="K272" s="8" t="str">
        <f t="shared" si="46"/>
        <v/>
      </c>
      <c r="L272" s="8" t="str">
        <f t="shared" si="47"/>
        <v/>
      </c>
      <c r="M272" s="8" t="str">
        <f t="shared" si="48"/>
        <v/>
      </c>
      <c r="P272" s="10">
        <v>275</v>
      </c>
    </row>
    <row r="273" spans="1:16">
      <c r="A273" s="1" t="str">
        <f t="shared" si="43"/>
        <v/>
      </c>
      <c r="B273" s="4"/>
      <c r="C273" s="4"/>
      <c r="D273" s="2" t="str">
        <f t="shared" si="44"/>
        <v/>
      </c>
      <c r="E273" s="2"/>
      <c r="F273" s="4"/>
      <c r="G273" s="4"/>
      <c r="H273" s="4"/>
      <c r="I273" s="4"/>
      <c r="J273" s="8" t="str">
        <f t="shared" si="45"/>
        <v/>
      </c>
      <c r="K273" s="8" t="str">
        <f t="shared" si="46"/>
        <v/>
      </c>
      <c r="L273" s="8" t="str">
        <f t="shared" si="47"/>
        <v/>
      </c>
      <c r="M273" s="8" t="str">
        <f t="shared" si="48"/>
        <v/>
      </c>
      <c r="P273" s="10">
        <v>276</v>
      </c>
    </row>
    <row r="274" spans="1:16">
      <c r="A274" s="1" t="str">
        <f t="shared" si="43"/>
        <v/>
      </c>
      <c r="B274" s="4"/>
      <c r="C274" s="4"/>
      <c r="D274" s="2" t="str">
        <f t="shared" si="44"/>
        <v/>
      </c>
      <c r="E274" s="2"/>
      <c r="F274" s="4"/>
      <c r="G274" s="4"/>
      <c r="H274" s="4"/>
      <c r="I274" s="4"/>
      <c r="J274" s="8" t="str">
        <f t="shared" si="45"/>
        <v/>
      </c>
      <c r="K274" s="8" t="str">
        <f t="shared" si="46"/>
        <v/>
      </c>
      <c r="L274" s="8" t="str">
        <f t="shared" si="47"/>
        <v/>
      </c>
      <c r="M274" s="8" t="str">
        <f t="shared" si="48"/>
        <v/>
      </c>
      <c r="P274" s="10">
        <v>277</v>
      </c>
    </row>
    <row r="275" spans="1:16">
      <c r="A275" s="1" t="str">
        <f t="shared" si="43"/>
        <v/>
      </c>
      <c r="B275" s="4"/>
      <c r="C275" s="4"/>
      <c r="D275" s="2" t="str">
        <f t="shared" si="44"/>
        <v/>
      </c>
      <c r="E275" s="2"/>
      <c r="F275" s="4"/>
      <c r="G275" s="4"/>
      <c r="H275" s="4"/>
      <c r="I275" s="4"/>
      <c r="J275" s="8" t="str">
        <f t="shared" si="45"/>
        <v/>
      </c>
      <c r="K275" s="8" t="str">
        <f t="shared" si="46"/>
        <v/>
      </c>
      <c r="L275" s="8" t="str">
        <f t="shared" si="47"/>
        <v/>
      </c>
      <c r="M275" s="8" t="str">
        <f t="shared" si="48"/>
        <v/>
      </c>
      <c r="P275" s="10">
        <v>278</v>
      </c>
    </row>
    <row r="276" spans="1:16">
      <c r="A276" s="1" t="str">
        <f t="shared" si="43"/>
        <v/>
      </c>
      <c r="B276" s="4"/>
      <c r="C276" s="4"/>
      <c r="D276" s="2" t="str">
        <f t="shared" si="44"/>
        <v/>
      </c>
      <c r="E276" s="2"/>
      <c r="F276" s="4"/>
      <c r="G276" s="4"/>
      <c r="H276" s="4"/>
      <c r="I276" s="4"/>
      <c r="J276" s="8" t="str">
        <f t="shared" si="45"/>
        <v/>
      </c>
      <c r="K276" s="8" t="str">
        <f t="shared" si="46"/>
        <v/>
      </c>
      <c r="L276" s="8" t="str">
        <f t="shared" si="47"/>
        <v/>
      </c>
      <c r="M276" s="8" t="str">
        <f t="shared" si="48"/>
        <v/>
      </c>
      <c r="P276" s="10">
        <v>279</v>
      </c>
    </row>
    <row r="277" spans="1:16">
      <c r="A277" s="1" t="str">
        <f t="shared" si="43"/>
        <v/>
      </c>
      <c r="B277" s="4"/>
      <c r="C277" s="4"/>
      <c r="D277" s="2" t="str">
        <f t="shared" si="44"/>
        <v/>
      </c>
      <c r="E277" s="2"/>
      <c r="F277" s="4"/>
      <c r="G277" s="4"/>
      <c r="H277" s="4"/>
      <c r="I277" s="4"/>
      <c r="J277" s="8" t="str">
        <f t="shared" si="45"/>
        <v/>
      </c>
      <c r="K277" s="8" t="str">
        <f t="shared" si="46"/>
        <v/>
      </c>
      <c r="L277" s="8" t="str">
        <f t="shared" si="47"/>
        <v/>
      </c>
      <c r="M277" s="8" t="str">
        <f t="shared" si="48"/>
        <v/>
      </c>
      <c r="P277" s="10">
        <v>280</v>
      </c>
    </row>
    <row r="278" spans="1:16">
      <c r="A278" s="1" t="str">
        <f t="shared" si="43"/>
        <v/>
      </c>
      <c r="B278" s="4"/>
      <c r="C278" s="4"/>
      <c r="D278" s="2" t="str">
        <f t="shared" si="44"/>
        <v/>
      </c>
      <c r="E278" s="2"/>
      <c r="F278" s="4"/>
      <c r="G278" s="4"/>
      <c r="H278" s="4"/>
      <c r="I278" s="4"/>
      <c r="J278" s="8" t="str">
        <f t="shared" si="45"/>
        <v/>
      </c>
      <c r="K278" s="8" t="str">
        <f t="shared" si="46"/>
        <v/>
      </c>
      <c r="L278" s="8" t="str">
        <f t="shared" si="47"/>
        <v/>
      </c>
      <c r="M278" s="8" t="str">
        <f t="shared" si="48"/>
        <v/>
      </c>
      <c r="P278" s="10">
        <v>281</v>
      </c>
    </row>
    <row r="279" spans="1:16">
      <c r="A279" s="1" t="str">
        <f t="shared" si="43"/>
        <v/>
      </c>
      <c r="B279" s="4"/>
      <c r="C279" s="4"/>
      <c r="D279" s="2" t="str">
        <f t="shared" si="44"/>
        <v/>
      </c>
      <c r="E279" s="2"/>
      <c r="F279" s="4"/>
      <c r="G279" s="4"/>
      <c r="H279" s="4"/>
      <c r="I279" s="4"/>
      <c r="J279" s="8" t="str">
        <f t="shared" si="45"/>
        <v/>
      </c>
      <c r="K279" s="8" t="str">
        <f t="shared" si="46"/>
        <v/>
      </c>
      <c r="L279" s="8" t="str">
        <f t="shared" si="47"/>
        <v/>
      </c>
      <c r="M279" s="8" t="str">
        <f t="shared" si="48"/>
        <v/>
      </c>
      <c r="P279" s="10">
        <v>282</v>
      </c>
    </row>
    <row r="280" spans="1:16">
      <c r="A280" s="1" t="str">
        <f t="shared" si="43"/>
        <v/>
      </c>
      <c r="B280" s="4"/>
      <c r="C280" s="4"/>
      <c r="D280" s="2" t="str">
        <f t="shared" si="44"/>
        <v/>
      </c>
      <c r="E280" s="2"/>
      <c r="F280" s="4"/>
      <c r="G280" s="4"/>
      <c r="H280" s="4"/>
      <c r="I280" s="4"/>
      <c r="J280" s="8" t="str">
        <f t="shared" si="45"/>
        <v/>
      </c>
      <c r="K280" s="8" t="str">
        <f t="shared" si="46"/>
        <v/>
      </c>
      <c r="L280" s="8" t="str">
        <f t="shared" si="47"/>
        <v/>
      </c>
      <c r="M280" s="8" t="str">
        <f t="shared" si="48"/>
        <v/>
      </c>
      <c r="P280" s="10">
        <v>283</v>
      </c>
    </row>
    <row r="281" spans="1:16">
      <c r="A281" s="1" t="str">
        <f t="shared" si="43"/>
        <v/>
      </c>
      <c r="B281" s="4"/>
      <c r="C281" s="4"/>
      <c r="D281" s="2" t="str">
        <f t="shared" si="44"/>
        <v/>
      </c>
      <c r="E281" s="2"/>
      <c r="F281" s="4"/>
      <c r="G281" s="4"/>
      <c r="H281" s="4"/>
      <c r="I281" s="4"/>
      <c r="J281" s="8" t="str">
        <f t="shared" si="45"/>
        <v/>
      </c>
      <c r="K281" s="8" t="str">
        <f t="shared" si="46"/>
        <v/>
      </c>
      <c r="L281" s="8" t="str">
        <f t="shared" si="47"/>
        <v/>
      </c>
      <c r="M281" s="8" t="str">
        <f t="shared" si="48"/>
        <v/>
      </c>
      <c r="P281" s="10">
        <v>284</v>
      </c>
    </row>
    <row r="282" spans="1:16">
      <c r="A282" s="1" t="str">
        <f t="shared" si="43"/>
        <v/>
      </c>
      <c r="B282" s="4"/>
      <c r="C282" s="4"/>
      <c r="D282" s="2" t="str">
        <f t="shared" si="44"/>
        <v/>
      </c>
      <c r="E282" s="2"/>
      <c r="F282" s="4"/>
      <c r="G282" s="4"/>
      <c r="H282" s="4"/>
      <c r="I282" s="4"/>
      <c r="J282" s="8" t="str">
        <f t="shared" si="45"/>
        <v/>
      </c>
      <c r="K282" s="8" t="str">
        <f t="shared" si="46"/>
        <v/>
      </c>
      <c r="L282" s="8" t="str">
        <f t="shared" si="47"/>
        <v/>
      </c>
      <c r="M282" s="8" t="str">
        <f t="shared" si="48"/>
        <v/>
      </c>
      <c r="P282" s="10">
        <v>285</v>
      </c>
    </row>
    <row r="283" spans="1:16">
      <c r="A283" s="1" t="str">
        <f t="shared" si="43"/>
        <v/>
      </c>
      <c r="B283" s="4"/>
      <c r="C283" s="4"/>
      <c r="D283" s="2" t="str">
        <f t="shared" si="44"/>
        <v/>
      </c>
      <c r="E283" s="2"/>
      <c r="F283" s="4"/>
      <c r="G283" s="4"/>
      <c r="H283" s="4"/>
      <c r="I283" s="4"/>
      <c r="J283" s="8" t="str">
        <f t="shared" si="45"/>
        <v/>
      </c>
      <c r="K283" s="8" t="str">
        <f t="shared" si="46"/>
        <v/>
      </c>
      <c r="L283" s="8" t="str">
        <f t="shared" si="47"/>
        <v/>
      </c>
      <c r="M283" s="8" t="str">
        <f t="shared" si="48"/>
        <v/>
      </c>
      <c r="P283" s="10">
        <v>286</v>
      </c>
    </row>
    <row r="284" spans="1:16">
      <c r="A284" s="1" t="str">
        <f t="shared" si="43"/>
        <v/>
      </c>
      <c r="B284" s="4"/>
      <c r="C284" s="4"/>
      <c r="D284" s="2" t="str">
        <f t="shared" si="44"/>
        <v/>
      </c>
      <c r="E284" s="2"/>
      <c r="F284" s="4"/>
      <c r="G284" s="4"/>
      <c r="H284" s="4"/>
      <c r="I284" s="4"/>
      <c r="J284" s="8" t="str">
        <f t="shared" si="45"/>
        <v/>
      </c>
      <c r="K284" s="8" t="str">
        <f t="shared" si="46"/>
        <v/>
      </c>
      <c r="L284" s="8" t="str">
        <f t="shared" si="47"/>
        <v/>
      </c>
      <c r="M284" s="8" t="str">
        <f t="shared" si="48"/>
        <v/>
      </c>
      <c r="P284" s="10">
        <v>287</v>
      </c>
    </row>
    <row r="285" spans="1:16">
      <c r="A285" s="1" t="str">
        <f t="shared" si="43"/>
        <v/>
      </c>
      <c r="B285" s="4"/>
      <c r="C285" s="4"/>
      <c r="D285" s="2" t="str">
        <f t="shared" si="44"/>
        <v/>
      </c>
      <c r="E285" s="2"/>
      <c r="F285" s="4"/>
      <c r="G285" s="4"/>
      <c r="H285" s="4"/>
      <c r="I285" s="4"/>
      <c r="J285" s="8" t="str">
        <f t="shared" si="45"/>
        <v/>
      </c>
      <c r="K285" s="8" t="str">
        <f t="shared" si="46"/>
        <v/>
      </c>
      <c r="L285" s="8" t="str">
        <f t="shared" si="47"/>
        <v/>
      </c>
      <c r="M285" s="8" t="str">
        <f t="shared" si="48"/>
        <v/>
      </c>
      <c r="P285" s="10">
        <v>288</v>
      </c>
    </row>
    <row r="286" spans="1:16">
      <c r="A286" s="1" t="str">
        <f t="shared" si="43"/>
        <v/>
      </c>
      <c r="B286" s="4"/>
      <c r="C286" s="4"/>
      <c r="D286" s="2" t="str">
        <f t="shared" si="44"/>
        <v/>
      </c>
      <c r="E286" s="2"/>
      <c r="F286" s="4"/>
      <c r="G286" s="4"/>
      <c r="H286" s="4"/>
      <c r="I286" s="4"/>
      <c r="J286" s="8" t="str">
        <f t="shared" si="45"/>
        <v/>
      </c>
      <c r="K286" s="8" t="str">
        <f t="shared" si="46"/>
        <v/>
      </c>
      <c r="L286" s="8" t="str">
        <f t="shared" si="47"/>
        <v/>
      </c>
      <c r="M286" s="8" t="str">
        <f t="shared" si="48"/>
        <v/>
      </c>
      <c r="P286" s="10">
        <v>289</v>
      </c>
    </row>
    <row r="287" spans="1:16">
      <c r="A287" s="1" t="str">
        <f t="shared" si="43"/>
        <v/>
      </c>
      <c r="B287" s="4"/>
      <c r="C287" s="4"/>
      <c r="D287" s="2" t="str">
        <f t="shared" si="44"/>
        <v/>
      </c>
      <c r="E287" s="2"/>
      <c r="F287" s="4"/>
      <c r="G287" s="4"/>
      <c r="H287" s="4"/>
      <c r="I287" s="4"/>
      <c r="J287" s="8" t="str">
        <f t="shared" si="45"/>
        <v/>
      </c>
      <c r="K287" s="8" t="str">
        <f t="shared" si="46"/>
        <v/>
      </c>
      <c r="L287" s="8" t="str">
        <f t="shared" si="47"/>
        <v/>
      </c>
      <c r="M287" s="8" t="str">
        <f t="shared" si="48"/>
        <v/>
      </c>
      <c r="P287" s="10">
        <v>290</v>
      </c>
    </row>
    <row r="288" spans="1:16">
      <c r="A288" s="1" t="str">
        <f t="shared" si="43"/>
        <v/>
      </c>
      <c r="B288" s="4"/>
      <c r="C288" s="4"/>
      <c r="D288" s="2" t="str">
        <f t="shared" si="44"/>
        <v/>
      </c>
      <c r="E288" s="2"/>
      <c r="F288" s="4"/>
      <c r="G288" s="4"/>
      <c r="H288" s="4"/>
      <c r="I288" s="4"/>
      <c r="J288" s="8" t="str">
        <f t="shared" si="45"/>
        <v/>
      </c>
      <c r="K288" s="8" t="str">
        <f t="shared" si="46"/>
        <v/>
      </c>
      <c r="L288" s="8" t="str">
        <f t="shared" si="47"/>
        <v/>
      </c>
      <c r="M288" s="8" t="str">
        <f t="shared" si="48"/>
        <v/>
      </c>
      <c r="P288" s="10">
        <v>291</v>
      </c>
    </row>
    <row r="289" spans="1:16">
      <c r="A289" s="1" t="str">
        <f t="shared" si="43"/>
        <v/>
      </c>
      <c r="B289" s="4"/>
      <c r="C289" s="4"/>
      <c r="D289" s="2" t="str">
        <f t="shared" si="44"/>
        <v/>
      </c>
      <c r="E289" s="2"/>
      <c r="F289" s="4"/>
      <c r="G289" s="4"/>
      <c r="H289" s="4"/>
      <c r="I289" s="4"/>
      <c r="J289" s="8" t="str">
        <f t="shared" si="45"/>
        <v/>
      </c>
      <c r="K289" s="8" t="str">
        <f t="shared" si="46"/>
        <v/>
      </c>
      <c r="L289" s="8" t="str">
        <f t="shared" si="47"/>
        <v/>
      </c>
      <c r="M289" s="8" t="str">
        <f t="shared" si="48"/>
        <v/>
      </c>
      <c r="P289" s="10">
        <v>292</v>
      </c>
    </row>
    <row r="290" spans="1:16">
      <c r="A290" s="1" t="str">
        <f t="shared" si="43"/>
        <v/>
      </c>
      <c r="B290" s="4"/>
      <c r="C290" s="4"/>
      <c r="D290" s="2" t="str">
        <f t="shared" si="44"/>
        <v/>
      </c>
      <c r="E290" s="2"/>
      <c r="F290" s="4"/>
      <c r="G290" s="4"/>
      <c r="H290" s="4"/>
      <c r="I290" s="4"/>
      <c r="J290" s="8" t="str">
        <f t="shared" si="45"/>
        <v/>
      </c>
      <c r="K290" s="8" t="str">
        <f t="shared" si="46"/>
        <v/>
      </c>
      <c r="L290" s="8" t="str">
        <f t="shared" si="47"/>
        <v/>
      </c>
      <c r="M290" s="8" t="str">
        <f t="shared" si="48"/>
        <v/>
      </c>
      <c r="P290" s="10">
        <v>293</v>
      </c>
    </row>
    <row r="291" spans="1:16">
      <c r="A291" s="1" t="str">
        <f t="shared" si="43"/>
        <v/>
      </c>
      <c r="B291" s="4"/>
      <c r="C291" s="4"/>
      <c r="D291" s="2" t="str">
        <f t="shared" si="44"/>
        <v/>
      </c>
      <c r="E291" s="2"/>
      <c r="F291" s="4"/>
      <c r="G291" s="4"/>
      <c r="H291" s="4"/>
      <c r="I291" s="4"/>
      <c r="J291" s="8" t="str">
        <f t="shared" si="45"/>
        <v/>
      </c>
      <c r="K291" s="8" t="str">
        <f t="shared" si="46"/>
        <v/>
      </c>
      <c r="L291" s="8" t="str">
        <f t="shared" si="47"/>
        <v/>
      </c>
      <c r="M291" s="8" t="str">
        <f t="shared" si="48"/>
        <v/>
      </c>
      <c r="P291" s="10">
        <v>294</v>
      </c>
    </row>
    <row r="292" spans="1:16">
      <c r="A292" s="1" t="str">
        <f t="shared" si="43"/>
        <v/>
      </c>
      <c r="B292" s="4"/>
      <c r="C292" s="4"/>
      <c r="D292" s="2" t="str">
        <f t="shared" si="44"/>
        <v/>
      </c>
      <c r="E292" s="2"/>
      <c r="F292" s="4"/>
      <c r="G292" s="4"/>
      <c r="H292" s="4"/>
      <c r="I292" s="4"/>
      <c r="J292" s="8" t="str">
        <f t="shared" si="45"/>
        <v/>
      </c>
      <c r="K292" s="8" t="str">
        <f t="shared" si="46"/>
        <v/>
      </c>
      <c r="L292" s="8" t="str">
        <f t="shared" si="47"/>
        <v/>
      </c>
      <c r="M292" s="8" t="str">
        <f t="shared" si="48"/>
        <v/>
      </c>
      <c r="P292" s="10">
        <v>295</v>
      </c>
    </row>
    <row r="293" spans="1:16">
      <c r="A293" s="1" t="str">
        <f t="shared" si="43"/>
        <v/>
      </c>
      <c r="B293" s="4"/>
      <c r="C293" s="4"/>
      <c r="D293" s="2" t="str">
        <f t="shared" si="44"/>
        <v/>
      </c>
      <c r="E293" s="2"/>
      <c r="F293" s="4"/>
      <c r="G293" s="4"/>
      <c r="H293" s="4"/>
      <c r="I293" s="4"/>
      <c r="J293" s="8" t="str">
        <f t="shared" si="45"/>
        <v/>
      </c>
      <c r="K293" s="8" t="str">
        <f t="shared" si="46"/>
        <v/>
      </c>
      <c r="L293" s="8" t="str">
        <f t="shared" si="47"/>
        <v/>
      </c>
      <c r="M293" s="8" t="str">
        <f t="shared" si="48"/>
        <v/>
      </c>
      <c r="P293" s="10">
        <v>296</v>
      </c>
    </row>
    <row r="294" spans="1:16">
      <c r="A294" s="1" t="str">
        <f t="shared" si="43"/>
        <v/>
      </c>
      <c r="B294" s="4"/>
      <c r="C294" s="4"/>
      <c r="D294" s="2" t="str">
        <f t="shared" si="44"/>
        <v/>
      </c>
      <c r="E294" s="2"/>
      <c r="F294" s="4"/>
      <c r="G294" s="4"/>
      <c r="H294" s="4"/>
      <c r="I294" s="4"/>
      <c r="J294" s="8" t="str">
        <f t="shared" si="45"/>
        <v/>
      </c>
      <c r="K294" s="8" t="str">
        <f t="shared" si="46"/>
        <v/>
      </c>
      <c r="L294" s="8" t="str">
        <f t="shared" si="47"/>
        <v/>
      </c>
      <c r="M294" s="8" t="str">
        <f t="shared" si="48"/>
        <v/>
      </c>
      <c r="P294" s="10">
        <v>297</v>
      </c>
    </row>
    <row r="295" spans="1:16">
      <c r="A295" s="1" t="str">
        <f t="shared" si="43"/>
        <v/>
      </c>
      <c r="B295" s="4"/>
      <c r="C295" s="4"/>
      <c r="D295" s="2" t="str">
        <f t="shared" si="44"/>
        <v/>
      </c>
      <c r="E295" s="2"/>
      <c r="F295" s="4"/>
      <c r="G295" s="4"/>
      <c r="H295" s="4"/>
      <c r="I295" s="4"/>
      <c r="J295" s="8" t="str">
        <f t="shared" si="45"/>
        <v/>
      </c>
      <c r="K295" s="8" t="str">
        <f t="shared" si="46"/>
        <v/>
      </c>
      <c r="L295" s="8" t="str">
        <f t="shared" si="47"/>
        <v/>
      </c>
      <c r="M295" s="8" t="str">
        <f t="shared" si="48"/>
        <v/>
      </c>
      <c r="P295" s="10">
        <v>298</v>
      </c>
    </row>
    <row r="296" spans="1:16">
      <c r="A296" s="1" t="str">
        <f t="shared" si="43"/>
        <v/>
      </c>
      <c r="B296" s="4"/>
      <c r="C296" s="4"/>
      <c r="D296" s="2" t="str">
        <f t="shared" si="44"/>
        <v/>
      </c>
      <c r="E296" s="2"/>
      <c r="F296" s="4"/>
      <c r="G296" s="4"/>
      <c r="H296" s="4"/>
      <c r="I296" s="4"/>
      <c r="J296" s="8" t="str">
        <f t="shared" si="45"/>
        <v/>
      </c>
      <c r="K296" s="8" t="str">
        <f t="shared" si="46"/>
        <v/>
      </c>
      <c r="L296" s="8" t="str">
        <f t="shared" si="47"/>
        <v/>
      </c>
      <c r="M296" s="8" t="str">
        <f t="shared" si="48"/>
        <v/>
      </c>
      <c r="P296" s="10">
        <v>299</v>
      </c>
    </row>
    <row r="297" spans="1:16">
      <c r="A297" s="1" t="str">
        <f t="shared" si="43"/>
        <v/>
      </c>
      <c r="B297" s="4"/>
      <c r="C297" s="4"/>
      <c r="D297" s="2" t="str">
        <f t="shared" si="44"/>
        <v/>
      </c>
      <c r="E297" s="2"/>
      <c r="F297" s="4"/>
      <c r="G297" s="4"/>
      <c r="H297" s="4"/>
      <c r="I297" s="4"/>
      <c r="J297" s="8" t="str">
        <f t="shared" si="45"/>
        <v/>
      </c>
      <c r="K297" s="8" t="str">
        <f t="shared" si="46"/>
        <v/>
      </c>
      <c r="L297" s="8" t="str">
        <f t="shared" si="47"/>
        <v/>
      </c>
      <c r="M297" s="8" t="str">
        <f t="shared" si="48"/>
        <v/>
      </c>
      <c r="P297" s="10">
        <v>300</v>
      </c>
    </row>
    <row r="298" spans="1:16">
      <c r="A298" s="1" t="str">
        <f t="shared" si="43"/>
        <v/>
      </c>
      <c r="B298" s="4"/>
      <c r="C298" s="4"/>
      <c r="D298" s="2" t="str">
        <f t="shared" si="44"/>
        <v/>
      </c>
      <c r="E298" s="2"/>
      <c r="F298" s="4"/>
      <c r="G298" s="4"/>
      <c r="H298" s="4"/>
      <c r="I298" s="4"/>
      <c r="J298" s="8" t="str">
        <f t="shared" si="45"/>
        <v/>
      </c>
      <c r="K298" s="8" t="str">
        <f t="shared" si="46"/>
        <v/>
      </c>
      <c r="L298" s="8" t="str">
        <f t="shared" si="47"/>
        <v/>
      </c>
      <c r="M298" s="8" t="str">
        <f t="shared" si="48"/>
        <v/>
      </c>
      <c r="P298" s="10">
        <v>301</v>
      </c>
    </row>
    <row r="299" spans="1:16">
      <c r="A299" s="1" t="str">
        <f t="shared" si="43"/>
        <v/>
      </c>
      <c r="B299" s="4"/>
      <c r="C299" s="4"/>
      <c r="D299" s="2" t="str">
        <f t="shared" si="44"/>
        <v/>
      </c>
      <c r="E299" s="2"/>
      <c r="F299" s="4"/>
      <c r="G299" s="4"/>
      <c r="H299" s="4"/>
      <c r="I299" s="4"/>
      <c r="J299" s="8" t="str">
        <f t="shared" si="45"/>
        <v/>
      </c>
      <c r="K299" s="8" t="str">
        <f t="shared" si="46"/>
        <v/>
      </c>
      <c r="L299" s="8" t="str">
        <f t="shared" si="47"/>
        <v/>
      </c>
      <c r="M299" s="8" t="str">
        <f t="shared" si="48"/>
        <v/>
      </c>
      <c r="P299" s="10">
        <v>302</v>
      </c>
    </row>
    <row r="300" spans="1:16">
      <c r="A300" s="1" t="str">
        <f t="shared" si="43"/>
        <v/>
      </c>
      <c r="B300" s="4"/>
      <c r="C300" s="4"/>
      <c r="D300" s="2" t="str">
        <f t="shared" si="44"/>
        <v/>
      </c>
      <c r="E300" s="2"/>
      <c r="F300" s="4"/>
      <c r="G300" s="4"/>
      <c r="H300" s="4"/>
      <c r="I300" s="4"/>
      <c r="J300" s="8" t="str">
        <f t="shared" si="45"/>
        <v/>
      </c>
      <c r="K300" s="8" t="str">
        <f t="shared" si="46"/>
        <v/>
      </c>
      <c r="L300" s="8" t="str">
        <f t="shared" si="47"/>
        <v/>
      </c>
      <c r="M300" s="8" t="str">
        <f t="shared" si="48"/>
        <v/>
      </c>
      <c r="P300" s="10">
        <v>303</v>
      </c>
    </row>
    <row r="301" spans="1:16">
      <c r="A301" s="1" t="str">
        <f t="shared" si="43"/>
        <v/>
      </c>
      <c r="B301" s="4"/>
      <c r="C301" s="4"/>
      <c r="D301" s="2" t="str">
        <f t="shared" si="44"/>
        <v/>
      </c>
      <c r="E301" s="2"/>
      <c r="F301" s="4"/>
      <c r="G301" s="4"/>
      <c r="H301" s="4"/>
      <c r="I301" s="4"/>
      <c r="J301" s="8" t="str">
        <f t="shared" si="45"/>
        <v/>
      </c>
      <c r="K301" s="8" t="str">
        <f t="shared" si="46"/>
        <v/>
      </c>
      <c r="L301" s="8" t="str">
        <f t="shared" si="47"/>
        <v/>
      </c>
      <c r="M301" s="8" t="str">
        <f t="shared" si="48"/>
        <v/>
      </c>
      <c r="P301" s="10">
        <v>304</v>
      </c>
    </row>
    <row r="302" spans="1:16">
      <c r="A302" s="1" t="str">
        <f t="shared" si="43"/>
        <v/>
      </c>
      <c r="B302" s="4"/>
      <c r="C302" s="4"/>
      <c r="D302" s="2" t="str">
        <f t="shared" si="44"/>
        <v/>
      </c>
      <c r="E302" s="2"/>
      <c r="F302" s="4"/>
      <c r="G302" s="4"/>
      <c r="H302" s="4"/>
      <c r="I302" s="4"/>
      <c r="J302" s="8" t="str">
        <f t="shared" si="45"/>
        <v/>
      </c>
      <c r="K302" s="8" t="str">
        <f t="shared" si="46"/>
        <v/>
      </c>
      <c r="L302" s="8" t="str">
        <f t="shared" si="47"/>
        <v/>
      </c>
      <c r="M302" s="8" t="str">
        <f t="shared" si="48"/>
        <v/>
      </c>
      <c r="P302" s="10">
        <v>305</v>
      </c>
    </row>
    <row r="303" spans="1:16">
      <c r="A303" s="1" t="str">
        <f t="shared" si="43"/>
        <v/>
      </c>
      <c r="B303" s="4"/>
      <c r="C303" s="4"/>
      <c r="D303" s="2" t="str">
        <f t="shared" si="44"/>
        <v/>
      </c>
      <c r="E303" s="2"/>
      <c r="F303" s="4"/>
      <c r="G303" s="4"/>
      <c r="H303" s="4"/>
      <c r="I303" s="4"/>
      <c r="J303" s="8" t="str">
        <f t="shared" si="45"/>
        <v/>
      </c>
      <c r="K303" s="8" t="str">
        <f t="shared" si="46"/>
        <v/>
      </c>
      <c r="L303" s="8" t="str">
        <f t="shared" si="47"/>
        <v/>
      </c>
      <c r="M303" s="8" t="str">
        <f t="shared" si="48"/>
        <v/>
      </c>
      <c r="P303" s="10">
        <v>306</v>
      </c>
    </row>
    <row r="304" spans="1:16">
      <c r="A304" s="1" t="str">
        <f t="shared" si="43"/>
        <v/>
      </c>
      <c r="B304" s="4"/>
      <c r="C304" s="4"/>
      <c r="D304" s="2" t="str">
        <f t="shared" si="44"/>
        <v/>
      </c>
      <c r="E304" s="2"/>
      <c r="F304" s="4"/>
      <c r="G304" s="4"/>
      <c r="H304" s="4"/>
      <c r="I304" s="4"/>
      <c r="J304" s="8" t="str">
        <f t="shared" si="45"/>
        <v/>
      </c>
      <c r="K304" s="8" t="str">
        <f t="shared" si="46"/>
        <v/>
      </c>
      <c r="L304" s="8" t="str">
        <f t="shared" si="47"/>
        <v/>
      </c>
      <c r="M304" s="8" t="str">
        <f t="shared" si="48"/>
        <v/>
      </c>
      <c r="P304" s="10">
        <v>307</v>
      </c>
    </row>
    <row r="305" spans="1:16">
      <c r="A305" s="1" t="str">
        <f t="shared" si="43"/>
        <v/>
      </c>
      <c r="B305" s="4"/>
      <c r="C305" s="4"/>
      <c r="D305" s="2" t="str">
        <f t="shared" si="44"/>
        <v/>
      </c>
      <c r="E305" s="2"/>
      <c r="F305" s="4"/>
      <c r="G305" s="4"/>
      <c r="H305" s="4"/>
      <c r="I305" s="4"/>
      <c r="J305" s="8" t="str">
        <f t="shared" si="45"/>
        <v/>
      </c>
      <c r="K305" s="8" t="str">
        <f t="shared" si="46"/>
        <v/>
      </c>
      <c r="L305" s="8" t="str">
        <f t="shared" si="47"/>
        <v/>
      </c>
      <c r="M305" s="8" t="str">
        <f t="shared" si="48"/>
        <v/>
      </c>
      <c r="P305" s="10">
        <v>308</v>
      </c>
    </row>
    <row r="306" spans="1:16">
      <c r="A306" s="1" t="str">
        <f t="shared" si="43"/>
        <v/>
      </c>
      <c r="B306" s="4"/>
      <c r="C306" s="4"/>
      <c r="D306" s="2" t="str">
        <f t="shared" si="44"/>
        <v/>
      </c>
      <c r="E306" s="2"/>
      <c r="F306" s="4"/>
      <c r="G306" s="4"/>
      <c r="H306" s="4"/>
      <c r="I306" s="4"/>
      <c r="J306" s="8" t="str">
        <f t="shared" si="45"/>
        <v/>
      </c>
      <c r="K306" s="8" t="str">
        <f t="shared" si="46"/>
        <v/>
      </c>
      <c r="L306" s="8" t="str">
        <f t="shared" si="47"/>
        <v/>
      </c>
      <c r="M306" s="8" t="str">
        <f t="shared" si="48"/>
        <v/>
      </c>
      <c r="P306" s="10">
        <v>309</v>
      </c>
    </row>
    <row r="307" spans="1:16">
      <c r="A307" s="1" t="str">
        <f t="shared" si="43"/>
        <v/>
      </c>
      <c r="B307" s="4"/>
      <c r="C307" s="4"/>
      <c r="D307" s="2" t="str">
        <f t="shared" si="44"/>
        <v/>
      </c>
      <c r="E307" s="2"/>
      <c r="F307" s="4"/>
      <c r="G307" s="4"/>
      <c r="H307" s="4"/>
      <c r="I307" s="4"/>
      <c r="J307" s="8" t="str">
        <f t="shared" si="45"/>
        <v/>
      </c>
      <c r="K307" s="8" t="str">
        <f t="shared" si="46"/>
        <v/>
      </c>
      <c r="L307" s="8" t="str">
        <f t="shared" si="47"/>
        <v/>
      </c>
      <c r="M307" s="8" t="str">
        <f t="shared" si="48"/>
        <v/>
      </c>
      <c r="P307" s="10">
        <v>310</v>
      </c>
    </row>
    <row r="308" spans="1:16">
      <c r="A308" s="1" t="str">
        <f t="shared" si="43"/>
        <v/>
      </c>
      <c r="B308" s="4"/>
      <c r="C308" s="4"/>
      <c r="D308" s="2" t="str">
        <f t="shared" si="44"/>
        <v/>
      </c>
      <c r="E308" s="2"/>
      <c r="F308" s="4"/>
      <c r="G308" s="4"/>
      <c r="H308" s="4"/>
      <c r="I308" s="4"/>
      <c r="J308" s="8" t="str">
        <f t="shared" si="45"/>
        <v/>
      </c>
      <c r="K308" s="8" t="str">
        <f t="shared" si="46"/>
        <v/>
      </c>
      <c r="L308" s="8" t="str">
        <f t="shared" si="47"/>
        <v/>
      </c>
      <c r="M308" s="8" t="str">
        <f t="shared" si="48"/>
        <v/>
      </c>
      <c r="P308" s="10">
        <v>311</v>
      </c>
    </row>
    <row r="309" spans="1:16">
      <c r="A309" s="1" t="str">
        <f t="shared" si="43"/>
        <v/>
      </c>
      <c r="B309" s="4"/>
      <c r="C309" s="4"/>
      <c r="D309" s="2" t="str">
        <f t="shared" si="44"/>
        <v/>
      </c>
      <c r="E309" s="2"/>
      <c r="F309" s="4"/>
      <c r="G309" s="4"/>
      <c r="H309" s="4"/>
      <c r="I309" s="4"/>
      <c r="J309" s="8" t="str">
        <f t="shared" si="45"/>
        <v/>
      </c>
      <c r="K309" s="8" t="str">
        <f t="shared" si="46"/>
        <v/>
      </c>
      <c r="L309" s="8" t="str">
        <f t="shared" si="47"/>
        <v/>
      </c>
      <c r="M309" s="8" t="str">
        <f t="shared" si="48"/>
        <v/>
      </c>
      <c r="P309" s="10">
        <v>312</v>
      </c>
    </row>
    <row r="310" spans="1:16">
      <c r="A310" s="1" t="str">
        <f t="shared" si="43"/>
        <v/>
      </c>
      <c r="B310" s="4"/>
      <c r="C310" s="4"/>
      <c r="D310" s="2" t="str">
        <f t="shared" si="44"/>
        <v/>
      </c>
      <c r="E310" s="2"/>
      <c r="F310" s="4"/>
      <c r="G310" s="4"/>
      <c r="H310" s="4"/>
      <c r="I310" s="4"/>
      <c r="J310" s="8" t="str">
        <f t="shared" si="45"/>
        <v/>
      </c>
      <c r="K310" s="8" t="str">
        <f t="shared" si="46"/>
        <v/>
      </c>
      <c r="L310" s="8" t="str">
        <f t="shared" si="47"/>
        <v/>
      </c>
      <c r="M310" s="8" t="str">
        <f t="shared" si="48"/>
        <v/>
      </c>
      <c r="P310" s="10">
        <v>313</v>
      </c>
    </row>
    <row r="311" spans="1:16">
      <c r="A311" s="1" t="str">
        <f t="shared" si="43"/>
        <v/>
      </c>
      <c r="B311" s="4"/>
      <c r="C311" s="4"/>
      <c r="D311" s="2" t="str">
        <f t="shared" si="44"/>
        <v/>
      </c>
      <c r="E311" s="2"/>
      <c r="F311" s="4"/>
      <c r="G311" s="4"/>
      <c r="H311" s="4"/>
      <c r="I311" s="4"/>
      <c r="J311" s="8" t="str">
        <f t="shared" si="45"/>
        <v/>
      </c>
      <c r="K311" s="8" t="str">
        <f t="shared" si="46"/>
        <v/>
      </c>
      <c r="L311" s="8" t="str">
        <f t="shared" si="47"/>
        <v/>
      </c>
      <c r="M311" s="8" t="str">
        <f t="shared" si="48"/>
        <v/>
      </c>
      <c r="P311" s="10">
        <v>314</v>
      </c>
    </row>
    <row r="312" spans="1:16">
      <c r="A312" s="1" t="str">
        <f t="shared" si="43"/>
        <v/>
      </c>
      <c r="B312" s="4"/>
      <c r="C312" s="4"/>
      <c r="D312" s="2" t="str">
        <f t="shared" si="44"/>
        <v/>
      </c>
      <c r="E312" s="2"/>
      <c r="F312" s="4"/>
      <c r="G312" s="4"/>
      <c r="H312" s="4"/>
      <c r="I312" s="4"/>
      <c r="J312" s="8" t="str">
        <f t="shared" si="45"/>
        <v/>
      </c>
      <c r="K312" s="8" t="str">
        <f t="shared" si="46"/>
        <v/>
      </c>
      <c r="L312" s="8" t="str">
        <f t="shared" si="47"/>
        <v/>
      </c>
      <c r="M312" s="8" t="str">
        <f t="shared" si="48"/>
        <v/>
      </c>
      <c r="P312" s="10">
        <v>315</v>
      </c>
    </row>
    <row r="313" spans="1:16">
      <c r="A313" s="1" t="str">
        <f t="shared" si="43"/>
        <v/>
      </c>
      <c r="B313" s="4"/>
      <c r="C313" s="4"/>
      <c r="D313" s="2" t="str">
        <f t="shared" si="44"/>
        <v/>
      </c>
      <c r="E313" s="2"/>
      <c r="F313" s="4"/>
      <c r="G313" s="4"/>
      <c r="H313" s="4"/>
      <c r="I313" s="4"/>
      <c r="J313" s="8" t="str">
        <f t="shared" si="45"/>
        <v/>
      </c>
      <c r="K313" s="8" t="str">
        <f t="shared" si="46"/>
        <v/>
      </c>
      <c r="L313" s="8" t="str">
        <f t="shared" si="47"/>
        <v/>
      </c>
      <c r="M313" s="8" t="str">
        <f t="shared" si="48"/>
        <v/>
      </c>
      <c r="P313" s="10">
        <v>316</v>
      </c>
    </row>
    <row r="314" spans="1:16">
      <c r="A314" s="1" t="str">
        <f t="shared" si="43"/>
        <v/>
      </c>
      <c r="B314" s="4"/>
      <c r="C314" s="4"/>
      <c r="D314" s="2" t="str">
        <f t="shared" si="44"/>
        <v/>
      </c>
      <c r="E314" s="2"/>
      <c r="F314" s="4"/>
      <c r="G314" s="4"/>
      <c r="H314" s="4"/>
      <c r="I314" s="4"/>
      <c r="J314" s="8" t="str">
        <f t="shared" si="45"/>
        <v/>
      </c>
      <c r="K314" s="8" t="str">
        <f t="shared" si="46"/>
        <v/>
      </c>
      <c r="L314" s="8" t="str">
        <f t="shared" si="47"/>
        <v/>
      </c>
      <c r="M314" s="8" t="str">
        <f t="shared" si="48"/>
        <v/>
      </c>
      <c r="P314" s="10">
        <v>317</v>
      </c>
    </row>
    <row r="315" spans="1:16">
      <c r="A315" s="1" t="str">
        <f t="shared" si="43"/>
        <v/>
      </c>
      <c r="B315" s="4"/>
      <c r="C315" s="4"/>
      <c r="D315" s="2" t="str">
        <f t="shared" si="44"/>
        <v/>
      </c>
      <c r="E315" s="2"/>
      <c r="F315" s="4"/>
      <c r="G315" s="4"/>
      <c r="H315" s="4"/>
      <c r="I315" s="4"/>
      <c r="J315" s="8" t="str">
        <f t="shared" si="45"/>
        <v/>
      </c>
      <c r="K315" s="8" t="str">
        <f t="shared" si="46"/>
        <v/>
      </c>
      <c r="L315" s="8" t="str">
        <f t="shared" si="47"/>
        <v/>
      </c>
      <c r="M315" s="8" t="str">
        <f t="shared" si="48"/>
        <v/>
      </c>
      <c r="P315" s="10">
        <v>318</v>
      </c>
    </row>
    <row r="316" spans="1:16">
      <c r="A316" s="1" t="str">
        <f t="shared" si="43"/>
        <v/>
      </c>
      <c r="B316" s="4"/>
      <c r="C316" s="4"/>
      <c r="D316" s="2" t="str">
        <f t="shared" si="44"/>
        <v/>
      </c>
      <c r="E316" s="2"/>
      <c r="F316" s="4"/>
      <c r="G316" s="4"/>
      <c r="H316" s="4"/>
      <c r="I316" s="4"/>
      <c r="J316" s="8" t="str">
        <f t="shared" si="45"/>
        <v/>
      </c>
      <c r="K316" s="8" t="str">
        <f t="shared" si="46"/>
        <v/>
      </c>
      <c r="L316" s="8" t="str">
        <f t="shared" si="47"/>
        <v/>
      </c>
      <c r="M316" s="8" t="str">
        <f t="shared" si="48"/>
        <v/>
      </c>
      <c r="P316" s="10">
        <v>319</v>
      </c>
    </row>
    <row r="317" spans="1:16">
      <c r="A317" s="1" t="str">
        <f t="shared" si="43"/>
        <v/>
      </c>
      <c r="B317" s="4"/>
      <c r="C317" s="4"/>
      <c r="D317" s="2" t="str">
        <f t="shared" si="44"/>
        <v/>
      </c>
      <c r="E317" s="2"/>
      <c r="F317" s="4"/>
      <c r="G317" s="4"/>
      <c r="H317" s="4"/>
      <c r="I317" s="4"/>
      <c r="J317" s="8" t="str">
        <f t="shared" si="45"/>
        <v/>
      </c>
      <c r="K317" s="8" t="str">
        <f t="shared" si="46"/>
        <v/>
      </c>
      <c r="L317" s="8" t="str">
        <f t="shared" si="47"/>
        <v/>
      </c>
      <c r="M317" s="8" t="str">
        <f t="shared" si="48"/>
        <v/>
      </c>
      <c r="P317" s="10">
        <v>320</v>
      </c>
    </row>
    <row r="318" spans="1:16">
      <c r="A318" s="1" t="str">
        <f t="shared" ref="A318:A381" si="49">IF(C318="","",P318)</f>
        <v/>
      </c>
      <c r="B318" s="4"/>
      <c r="C318" s="4"/>
      <c r="D318" s="2" t="str">
        <f t="shared" ref="D318:D381" si="50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51">IF(G318="","",ROUND((F318*$J$3)+(G318*$J$4),0))</f>
        <v/>
      </c>
      <c r="K318" s="8" t="str">
        <f t="shared" si="46"/>
        <v/>
      </c>
      <c r="L318" s="8" t="str">
        <f t="shared" si="47"/>
        <v/>
      </c>
      <c r="M318" s="8" t="str">
        <f t="shared" si="48"/>
        <v/>
      </c>
      <c r="P318" s="10">
        <v>321</v>
      </c>
    </row>
    <row r="319" spans="1:16">
      <c r="A319" s="1" t="str">
        <f t="shared" si="49"/>
        <v/>
      </c>
      <c r="D319" s="2" t="str">
        <f t="shared" si="50"/>
        <v/>
      </c>
      <c r="E319" s="2"/>
      <c r="F319" s="4"/>
      <c r="G319" s="4"/>
      <c r="H319" s="4"/>
      <c r="I319" s="4"/>
      <c r="J319" s="8" t="str">
        <f t="shared" si="51"/>
        <v/>
      </c>
      <c r="K319" s="8" t="str">
        <f t="shared" ref="K319:K382" si="52">IF(J319&lt;20.5,"",J319)</f>
        <v/>
      </c>
      <c r="L319" s="8" t="str">
        <f t="shared" ref="L319:L382" si="53">IF(K319="","",(((K319-$K$6)/$K$5)*10)+50)</f>
        <v/>
      </c>
      <c r="P319" s="10">
        <v>322</v>
      </c>
    </row>
    <row r="320" spans="1:16">
      <c r="A320" s="1" t="str">
        <f t="shared" si="49"/>
        <v/>
      </c>
      <c r="D320" s="2" t="str">
        <f t="shared" si="50"/>
        <v/>
      </c>
      <c r="E320" s="2"/>
      <c r="F320" s="4"/>
      <c r="G320" s="4"/>
      <c r="H320" s="4"/>
      <c r="I320" s="4"/>
      <c r="J320" s="8" t="str">
        <f t="shared" si="51"/>
        <v/>
      </c>
      <c r="K320" s="8" t="str">
        <f t="shared" si="52"/>
        <v/>
      </c>
      <c r="L320" s="8" t="str">
        <f t="shared" si="53"/>
        <v/>
      </c>
      <c r="P320" s="10">
        <v>323</v>
      </c>
    </row>
    <row r="321" spans="1:16">
      <c r="A321" s="1" t="str">
        <f t="shared" si="49"/>
        <v/>
      </c>
      <c r="D321" s="2" t="str">
        <f t="shared" si="50"/>
        <v/>
      </c>
      <c r="E321" s="2"/>
      <c r="F321" s="4"/>
      <c r="G321" s="4"/>
      <c r="H321" s="4"/>
      <c r="I321" s="4"/>
      <c r="J321" s="8" t="str">
        <f t="shared" si="51"/>
        <v/>
      </c>
      <c r="K321" s="8" t="str">
        <f t="shared" si="52"/>
        <v/>
      </c>
      <c r="L321" s="8" t="str">
        <f t="shared" si="53"/>
        <v/>
      </c>
      <c r="P321" s="10">
        <v>324</v>
      </c>
    </row>
    <row r="322" spans="1:16">
      <c r="A322" s="1" t="str">
        <f t="shared" si="49"/>
        <v/>
      </c>
      <c r="D322" s="2" t="str">
        <f t="shared" si="50"/>
        <v/>
      </c>
      <c r="E322" s="2"/>
      <c r="F322" s="4"/>
      <c r="G322" s="4"/>
      <c r="H322" s="4"/>
      <c r="I322" s="4"/>
      <c r="J322" s="8" t="str">
        <f t="shared" si="51"/>
        <v/>
      </c>
      <c r="K322" s="8" t="str">
        <f t="shared" si="52"/>
        <v/>
      </c>
      <c r="L322" s="8" t="str">
        <f t="shared" si="53"/>
        <v/>
      </c>
      <c r="P322" s="10">
        <v>325</v>
      </c>
    </row>
    <row r="323" spans="1:16">
      <c r="A323" s="1" t="str">
        <f t="shared" si="49"/>
        <v/>
      </c>
      <c r="D323" s="2" t="str">
        <f t="shared" si="50"/>
        <v/>
      </c>
      <c r="E323" s="2"/>
      <c r="F323" s="4"/>
      <c r="G323" s="4"/>
      <c r="H323" s="4"/>
      <c r="I323" s="4"/>
      <c r="J323" s="8" t="str">
        <f t="shared" si="51"/>
        <v/>
      </c>
      <c r="K323" s="8" t="str">
        <f t="shared" si="52"/>
        <v/>
      </c>
      <c r="L323" s="8" t="str">
        <f t="shared" si="53"/>
        <v/>
      </c>
      <c r="P323" s="10">
        <v>326</v>
      </c>
    </row>
    <row r="324" spans="1:16">
      <c r="A324" s="1" t="str">
        <f t="shared" si="49"/>
        <v/>
      </c>
      <c r="D324" s="2" t="str">
        <f t="shared" si="50"/>
        <v/>
      </c>
      <c r="E324" s="2"/>
      <c r="F324" s="4"/>
      <c r="G324" s="4"/>
      <c r="H324" s="4"/>
      <c r="I324" s="4"/>
      <c r="J324" s="8" t="str">
        <f t="shared" si="51"/>
        <v/>
      </c>
      <c r="K324" s="8" t="str">
        <f t="shared" si="52"/>
        <v/>
      </c>
      <c r="L324" s="8" t="str">
        <f t="shared" si="53"/>
        <v/>
      </c>
      <c r="P324" s="10">
        <v>327</v>
      </c>
    </row>
    <row r="325" spans="1:16">
      <c r="A325" s="1" t="str">
        <f t="shared" si="49"/>
        <v/>
      </c>
      <c r="D325" s="2" t="str">
        <f t="shared" si="50"/>
        <v/>
      </c>
      <c r="E325" s="2"/>
      <c r="F325" s="4"/>
      <c r="G325" s="4"/>
      <c r="H325" s="4"/>
      <c r="I325" s="4"/>
      <c r="J325" s="8" t="str">
        <f t="shared" si="51"/>
        <v/>
      </c>
      <c r="K325" s="8" t="str">
        <f t="shared" si="52"/>
        <v/>
      </c>
      <c r="L325" s="8" t="str">
        <f t="shared" si="53"/>
        <v/>
      </c>
      <c r="P325" s="10">
        <v>328</v>
      </c>
    </row>
    <row r="326" spans="1:16">
      <c r="A326" s="1" t="str">
        <f t="shared" si="49"/>
        <v/>
      </c>
      <c r="D326" s="2" t="str">
        <f t="shared" si="50"/>
        <v/>
      </c>
      <c r="E326" s="2"/>
      <c r="F326" s="4"/>
      <c r="G326" s="4"/>
      <c r="H326" s="4"/>
      <c r="I326" s="4"/>
      <c r="J326" s="8" t="str">
        <f t="shared" si="51"/>
        <v/>
      </c>
      <c r="K326" s="8" t="str">
        <f t="shared" si="52"/>
        <v/>
      </c>
      <c r="L326" s="8" t="str">
        <f t="shared" si="53"/>
        <v/>
      </c>
      <c r="P326" s="10">
        <v>329</v>
      </c>
    </row>
    <row r="327" spans="1:16">
      <c r="A327" s="1" t="str">
        <f t="shared" si="49"/>
        <v/>
      </c>
      <c r="D327" s="2" t="str">
        <f t="shared" si="50"/>
        <v/>
      </c>
      <c r="E327" s="2"/>
      <c r="F327" s="4"/>
      <c r="G327" s="4"/>
      <c r="H327" s="4"/>
      <c r="I327" s="4"/>
      <c r="J327" s="8" t="str">
        <f t="shared" si="51"/>
        <v/>
      </c>
      <c r="K327" s="8" t="str">
        <f t="shared" si="52"/>
        <v/>
      </c>
      <c r="L327" s="8" t="str">
        <f t="shared" si="53"/>
        <v/>
      </c>
      <c r="P327" s="10">
        <v>330</v>
      </c>
    </row>
    <row r="328" spans="1:16">
      <c r="A328" s="1" t="str">
        <f t="shared" si="49"/>
        <v/>
      </c>
      <c r="D328" s="2" t="str">
        <f t="shared" si="50"/>
        <v/>
      </c>
      <c r="E328" s="2"/>
      <c r="F328" s="4"/>
      <c r="G328" s="4"/>
      <c r="H328" s="4"/>
      <c r="I328" s="4"/>
      <c r="J328" s="8" t="str">
        <f t="shared" si="51"/>
        <v/>
      </c>
      <c r="K328" s="8" t="str">
        <f t="shared" si="52"/>
        <v/>
      </c>
      <c r="L328" s="8" t="str">
        <f t="shared" si="53"/>
        <v/>
      </c>
      <c r="P328" s="10">
        <v>331</v>
      </c>
    </row>
    <row r="329" spans="1:16">
      <c r="A329" s="1" t="str">
        <f t="shared" si="49"/>
        <v/>
      </c>
      <c r="D329" s="2" t="str">
        <f t="shared" si="50"/>
        <v/>
      </c>
      <c r="E329" s="2"/>
      <c r="F329" s="4"/>
      <c r="G329" s="4"/>
      <c r="H329" s="4"/>
      <c r="I329" s="4"/>
      <c r="J329" s="8" t="str">
        <f t="shared" si="51"/>
        <v/>
      </c>
      <c r="K329" s="8" t="str">
        <f t="shared" si="52"/>
        <v/>
      </c>
      <c r="L329" s="8" t="str">
        <f t="shared" si="53"/>
        <v/>
      </c>
      <c r="P329" s="10">
        <v>332</v>
      </c>
    </row>
    <row r="330" spans="1:16">
      <c r="A330" s="1" t="str">
        <f t="shared" si="49"/>
        <v/>
      </c>
      <c r="D330" s="2" t="str">
        <f t="shared" si="50"/>
        <v/>
      </c>
      <c r="E330" s="2"/>
      <c r="F330" s="4"/>
      <c r="G330" s="4"/>
      <c r="H330" s="4"/>
      <c r="I330" s="4"/>
      <c r="J330" s="8" t="str">
        <f t="shared" si="51"/>
        <v/>
      </c>
      <c r="K330" s="8" t="str">
        <f t="shared" si="52"/>
        <v/>
      </c>
      <c r="L330" s="8" t="str">
        <f t="shared" si="53"/>
        <v/>
      </c>
      <c r="P330" s="10">
        <v>333</v>
      </c>
    </row>
    <row r="331" spans="1:16">
      <c r="A331" s="1" t="str">
        <f t="shared" si="49"/>
        <v/>
      </c>
      <c r="D331" s="2" t="str">
        <f t="shared" si="50"/>
        <v/>
      </c>
      <c r="E331" s="2"/>
      <c r="F331" s="4"/>
      <c r="G331" s="4"/>
      <c r="H331" s="4"/>
      <c r="I331" s="4"/>
      <c r="J331" s="8" t="str">
        <f t="shared" si="51"/>
        <v/>
      </c>
      <c r="K331" s="8" t="str">
        <f t="shared" si="52"/>
        <v/>
      </c>
      <c r="L331" s="8" t="str">
        <f t="shared" si="53"/>
        <v/>
      </c>
      <c r="P331" s="10">
        <v>334</v>
      </c>
    </row>
    <row r="332" spans="1:16">
      <c r="A332" s="1" t="str">
        <f t="shared" si="49"/>
        <v/>
      </c>
      <c r="D332" s="2" t="str">
        <f t="shared" si="50"/>
        <v/>
      </c>
      <c r="E332" s="2"/>
      <c r="F332" s="4"/>
      <c r="G332" s="4"/>
      <c r="H332" s="4"/>
      <c r="I332" s="4"/>
      <c r="J332" s="8" t="str">
        <f t="shared" si="51"/>
        <v/>
      </c>
      <c r="K332" s="8" t="str">
        <f t="shared" si="52"/>
        <v/>
      </c>
      <c r="L332" s="8" t="str">
        <f t="shared" si="53"/>
        <v/>
      </c>
      <c r="P332" s="10">
        <v>335</v>
      </c>
    </row>
    <row r="333" spans="1:16">
      <c r="A333" s="1" t="str">
        <f t="shared" si="49"/>
        <v/>
      </c>
      <c r="D333" s="2" t="str">
        <f t="shared" si="50"/>
        <v/>
      </c>
      <c r="E333" s="2"/>
      <c r="F333" s="4"/>
      <c r="G333" s="4"/>
      <c r="H333" s="4"/>
      <c r="I333" s="4"/>
      <c r="J333" s="8" t="str">
        <f t="shared" si="51"/>
        <v/>
      </c>
      <c r="K333" s="8" t="str">
        <f t="shared" si="52"/>
        <v/>
      </c>
      <c r="L333" s="8" t="str">
        <f t="shared" si="53"/>
        <v/>
      </c>
      <c r="P333" s="10">
        <v>336</v>
      </c>
    </row>
    <row r="334" spans="1:16">
      <c r="A334" s="1" t="str">
        <f t="shared" si="49"/>
        <v/>
      </c>
      <c r="D334" s="2" t="str">
        <f t="shared" si="50"/>
        <v/>
      </c>
      <c r="E334" s="2"/>
      <c r="F334" s="4"/>
      <c r="G334" s="4"/>
      <c r="H334" s="4"/>
      <c r="I334" s="4"/>
      <c r="J334" s="8" t="str">
        <f t="shared" si="51"/>
        <v/>
      </c>
      <c r="K334" s="8" t="str">
        <f t="shared" si="52"/>
        <v/>
      </c>
      <c r="L334" s="8" t="str">
        <f t="shared" si="53"/>
        <v/>
      </c>
      <c r="P334" s="10">
        <v>337</v>
      </c>
    </row>
    <row r="335" spans="1:16">
      <c r="A335" s="1" t="str">
        <f t="shared" si="49"/>
        <v/>
      </c>
      <c r="D335" s="2" t="str">
        <f t="shared" si="50"/>
        <v/>
      </c>
      <c r="E335" s="2"/>
      <c r="F335" s="4"/>
      <c r="G335" s="4"/>
      <c r="H335" s="4"/>
      <c r="I335" s="4"/>
      <c r="J335" s="8" t="str">
        <f t="shared" si="51"/>
        <v/>
      </c>
      <c r="K335" s="8" t="str">
        <f t="shared" si="52"/>
        <v/>
      </c>
      <c r="L335" s="8" t="str">
        <f t="shared" si="53"/>
        <v/>
      </c>
      <c r="P335" s="10">
        <v>338</v>
      </c>
    </row>
    <row r="336" spans="1:16">
      <c r="A336" s="1" t="str">
        <f t="shared" si="49"/>
        <v/>
      </c>
      <c r="D336" s="2" t="str">
        <f t="shared" si="50"/>
        <v/>
      </c>
      <c r="E336" s="2"/>
      <c r="F336" s="4"/>
      <c r="G336" s="4"/>
      <c r="H336" s="4"/>
      <c r="I336" s="4"/>
      <c r="J336" s="8" t="str">
        <f t="shared" si="51"/>
        <v/>
      </c>
      <c r="K336" s="8" t="str">
        <f t="shared" si="52"/>
        <v/>
      </c>
      <c r="L336" s="8" t="str">
        <f t="shared" si="53"/>
        <v/>
      </c>
      <c r="P336" s="10">
        <v>339</v>
      </c>
    </row>
    <row r="337" spans="1:16">
      <c r="A337" s="1" t="str">
        <f t="shared" si="49"/>
        <v/>
      </c>
      <c r="D337" s="2" t="str">
        <f t="shared" si="50"/>
        <v/>
      </c>
      <c r="E337" s="2"/>
      <c r="F337" s="4"/>
      <c r="G337" s="4"/>
      <c r="H337" s="4"/>
      <c r="I337" s="4"/>
      <c r="J337" s="8" t="str">
        <f t="shared" si="51"/>
        <v/>
      </c>
      <c r="K337" s="8" t="str">
        <f t="shared" si="52"/>
        <v/>
      </c>
      <c r="L337" s="8" t="str">
        <f t="shared" si="53"/>
        <v/>
      </c>
      <c r="P337" s="10">
        <v>340</v>
      </c>
    </row>
    <row r="338" spans="1:16">
      <c r="A338" s="1" t="str">
        <f t="shared" si="49"/>
        <v/>
      </c>
      <c r="D338" s="2" t="str">
        <f t="shared" si="50"/>
        <v/>
      </c>
      <c r="E338" s="2"/>
      <c r="F338" s="4"/>
      <c r="G338" s="4"/>
      <c r="H338" s="4"/>
      <c r="I338" s="4"/>
      <c r="J338" s="8" t="str">
        <f t="shared" si="51"/>
        <v/>
      </c>
      <c r="K338" s="8" t="str">
        <f t="shared" si="52"/>
        <v/>
      </c>
      <c r="L338" s="8" t="str">
        <f t="shared" si="53"/>
        <v/>
      </c>
      <c r="P338" s="10">
        <v>341</v>
      </c>
    </row>
    <row r="339" spans="1:16">
      <c r="A339" s="1" t="str">
        <f t="shared" si="49"/>
        <v/>
      </c>
      <c r="D339" s="2" t="str">
        <f t="shared" si="50"/>
        <v/>
      </c>
      <c r="E339" s="2"/>
      <c r="F339" s="4"/>
      <c r="G339" s="4"/>
      <c r="H339" s="4"/>
      <c r="I339" s="4"/>
      <c r="J339" s="8" t="str">
        <f t="shared" si="51"/>
        <v/>
      </c>
      <c r="K339" s="8" t="str">
        <f t="shared" si="52"/>
        <v/>
      </c>
      <c r="L339" s="8" t="str">
        <f t="shared" si="53"/>
        <v/>
      </c>
      <c r="P339" s="10">
        <v>342</v>
      </c>
    </row>
    <row r="340" spans="1:16">
      <c r="A340" s="1" t="str">
        <f t="shared" si="49"/>
        <v/>
      </c>
      <c r="D340" s="2" t="str">
        <f t="shared" si="50"/>
        <v/>
      </c>
      <c r="E340" s="2"/>
      <c r="F340" s="4"/>
      <c r="G340" s="4"/>
      <c r="H340" s="4"/>
      <c r="I340" s="4"/>
      <c r="J340" s="8" t="str">
        <f t="shared" si="51"/>
        <v/>
      </c>
      <c r="K340" s="8" t="str">
        <f t="shared" si="52"/>
        <v/>
      </c>
      <c r="L340" s="8" t="str">
        <f t="shared" si="53"/>
        <v/>
      </c>
      <c r="P340" s="10">
        <v>343</v>
      </c>
    </row>
    <row r="341" spans="1:16">
      <c r="A341" s="1" t="str">
        <f t="shared" si="49"/>
        <v/>
      </c>
      <c r="D341" s="2" t="str">
        <f t="shared" si="50"/>
        <v/>
      </c>
      <c r="E341" s="2"/>
      <c r="F341" s="4"/>
      <c r="G341" s="4"/>
      <c r="H341" s="4"/>
      <c r="I341" s="4"/>
      <c r="J341" s="8" t="str">
        <f t="shared" si="51"/>
        <v/>
      </c>
      <c r="K341" s="8" t="str">
        <f t="shared" si="52"/>
        <v/>
      </c>
      <c r="L341" s="8" t="str">
        <f t="shared" si="53"/>
        <v/>
      </c>
      <c r="P341" s="10">
        <v>344</v>
      </c>
    </row>
    <row r="342" spans="1:16">
      <c r="A342" s="1" t="str">
        <f t="shared" si="49"/>
        <v/>
      </c>
      <c r="D342" s="2" t="str">
        <f t="shared" si="50"/>
        <v/>
      </c>
      <c r="E342" s="2"/>
      <c r="F342" s="4"/>
      <c r="G342" s="4"/>
      <c r="H342" s="4"/>
      <c r="I342" s="4"/>
      <c r="J342" s="8" t="str">
        <f t="shared" si="51"/>
        <v/>
      </c>
      <c r="K342" s="8" t="str">
        <f t="shared" si="52"/>
        <v/>
      </c>
      <c r="L342" s="8" t="str">
        <f t="shared" si="53"/>
        <v/>
      </c>
      <c r="P342" s="10">
        <v>345</v>
      </c>
    </row>
    <row r="343" spans="1:16">
      <c r="A343" s="1" t="str">
        <f t="shared" si="49"/>
        <v/>
      </c>
      <c r="D343" s="2" t="str">
        <f t="shared" si="50"/>
        <v/>
      </c>
      <c r="E343" s="2"/>
      <c r="F343" s="4"/>
      <c r="G343" s="4"/>
      <c r="H343" s="4"/>
      <c r="I343" s="4"/>
      <c r="J343" s="8" t="str">
        <f t="shared" si="51"/>
        <v/>
      </c>
      <c r="K343" s="8" t="str">
        <f t="shared" si="52"/>
        <v/>
      </c>
      <c r="L343" s="8" t="str">
        <f t="shared" si="53"/>
        <v/>
      </c>
      <c r="P343" s="10">
        <v>346</v>
      </c>
    </row>
    <row r="344" spans="1:16">
      <c r="A344" s="1" t="str">
        <f t="shared" si="49"/>
        <v/>
      </c>
      <c r="D344" s="2" t="str">
        <f t="shared" si="50"/>
        <v/>
      </c>
      <c r="E344" s="2"/>
      <c r="F344" s="4"/>
      <c r="G344" s="4"/>
      <c r="H344" s="4"/>
      <c r="I344" s="4"/>
      <c r="J344" s="8" t="str">
        <f t="shared" si="51"/>
        <v/>
      </c>
      <c r="K344" s="8" t="str">
        <f t="shared" si="52"/>
        <v/>
      </c>
      <c r="L344" s="8" t="str">
        <f t="shared" si="53"/>
        <v/>
      </c>
      <c r="P344" s="10">
        <v>347</v>
      </c>
    </row>
    <row r="345" spans="1:16">
      <c r="A345" s="1" t="str">
        <f t="shared" si="49"/>
        <v/>
      </c>
      <c r="D345" s="2" t="str">
        <f t="shared" si="50"/>
        <v/>
      </c>
      <c r="E345" s="2"/>
      <c r="F345" s="4"/>
      <c r="G345" s="4"/>
      <c r="H345" s="4"/>
      <c r="I345" s="4"/>
      <c r="J345" s="8" t="str">
        <f t="shared" si="51"/>
        <v/>
      </c>
      <c r="K345" s="8" t="str">
        <f t="shared" si="52"/>
        <v/>
      </c>
      <c r="L345" s="8" t="str">
        <f t="shared" si="53"/>
        <v/>
      </c>
      <c r="P345" s="10">
        <v>348</v>
      </c>
    </row>
    <row r="346" spans="1:16">
      <c r="A346" s="1" t="str">
        <f t="shared" si="49"/>
        <v/>
      </c>
      <c r="D346" s="2" t="str">
        <f t="shared" si="50"/>
        <v/>
      </c>
      <c r="E346" s="2"/>
      <c r="F346" s="4"/>
      <c r="G346" s="4"/>
      <c r="H346" s="4"/>
      <c r="I346" s="4"/>
      <c r="J346" s="8" t="str">
        <f t="shared" si="51"/>
        <v/>
      </c>
      <c r="K346" s="8" t="str">
        <f t="shared" si="52"/>
        <v/>
      </c>
      <c r="L346" s="8" t="str">
        <f t="shared" si="53"/>
        <v/>
      </c>
      <c r="P346" s="10">
        <v>349</v>
      </c>
    </row>
    <row r="347" spans="1:16">
      <c r="A347" s="1" t="str">
        <f t="shared" si="49"/>
        <v/>
      </c>
      <c r="D347" s="2" t="str">
        <f t="shared" si="50"/>
        <v/>
      </c>
      <c r="E347" s="2"/>
      <c r="F347" s="4"/>
      <c r="G347" s="4"/>
      <c r="H347" s="4"/>
      <c r="I347" s="4"/>
      <c r="J347" s="8" t="str">
        <f t="shared" si="51"/>
        <v/>
      </c>
      <c r="K347" s="8" t="str">
        <f t="shared" si="52"/>
        <v/>
      </c>
      <c r="L347" s="8" t="str">
        <f t="shared" si="53"/>
        <v/>
      </c>
      <c r="P347" s="10">
        <v>350</v>
      </c>
    </row>
    <row r="348" spans="1:16">
      <c r="A348" s="1" t="str">
        <f t="shared" si="49"/>
        <v/>
      </c>
      <c r="D348" s="2" t="str">
        <f t="shared" si="50"/>
        <v/>
      </c>
      <c r="E348" s="2"/>
      <c r="F348" s="4"/>
      <c r="G348" s="4"/>
      <c r="H348" s="4"/>
      <c r="I348" s="4"/>
      <c r="J348" s="8" t="str">
        <f t="shared" si="51"/>
        <v/>
      </c>
      <c r="K348" s="8" t="str">
        <f t="shared" si="52"/>
        <v/>
      </c>
      <c r="L348" s="8" t="str">
        <f t="shared" si="53"/>
        <v/>
      </c>
      <c r="P348" s="10">
        <v>351</v>
      </c>
    </row>
    <row r="349" spans="1:16">
      <c r="A349" s="1" t="str">
        <f t="shared" si="49"/>
        <v/>
      </c>
      <c r="D349" s="2" t="str">
        <f t="shared" si="50"/>
        <v/>
      </c>
      <c r="E349" s="2"/>
      <c r="F349" s="4"/>
      <c r="G349" s="4"/>
      <c r="H349" s="4"/>
      <c r="I349" s="4"/>
      <c r="J349" s="8" t="str">
        <f t="shared" si="51"/>
        <v/>
      </c>
      <c r="K349" s="8" t="str">
        <f t="shared" si="52"/>
        <v/>
      </c>
      <c r="L349" s="8" t="str">
        <f t="shared" si="53"/>
        <v/>
      </c>
      <c r="P349" s="10">
        <v>352</v>
      </c>
    </row>
    <row r="350" spans="1:16">
      <c r="A350" s="1" t="str">
        <f t="shared" si="49"/>
        <v/>
      </c>
      <c r="D350" s="2" t="str">
        <f t="shared" si="50"/>
        <v/>
      </c>
      <c r="E350" s="2"/>
      <c r="F350" s="4"/>
      <c r="G350" s="4"/>
      <c r="H350" s="4"/>
      <c r="I350" s="4"/>
      <c r="J350" s="8" t="str">
        <f t="shared" si="51"/>
        <v/>
      </c>
      <c r="K350" s="8" t="str">
        <f t="shared" si="52"/>
        <v/>
      </c>
      <c r="L350" s="8" t="str">
        <f t="shared" si="53"/>
        <v/>
      </c>
      <c r="P350" s="10">
        <v>353</v>
      </c>
    </row>
    <row r="351" spans="1:16">
      <c r="A351" s="1" t="str">
        <f t="shared" si="49"/>
        <v/>
      </c>
      <c r="D351" s="2" t="str">
        <f t="shared" si="50"/>
        <v/>
      </c>
      <c r="E351" s="2"/>
      <c r="F351" s="4"/>
      <c r="G351" s="4"/>
      <c r="H351" s="4"/>
      <c r="I351" s="4"/>
      <c r="J351" s="8" t="str">
        <f t="shared" si="51"/>
        <v/>
      </c>
      <c r="K351" s="8" t="str">
        <f t="shared" si="52"/>
        <v/>
      </c>
      <c r="L351" s="8" t="str">
        <f t="shared" si="53"/>
        <v/>
      </c>
      <c r="P351" s="10">
        <v>354</v>
      </c>
    </row>
    <row r="352" spans="1:16">
      <c r="A352" s="1" t="str">
        <f t="shared" si="49"/>
        <v/>
      </c>
      <c r="D352" s="2" t="str">
        <f t="shared" si="50"/>
        <v/>
      </c>
      <c r="E352" s="2"/>
      <c r="F352" s="4"/>
      <c r="G352" s="4"/>
      <c r="H352" s="4"/>
      <c r="I352" s="4"/>
      <c r="J352" s="8" t="str">
        <f t="shared" si="51"/>
        <v/>
      </c>
      <c r="K352" s="8" t="str">
        <f t="shared" si="52"/>
        <v/>
      </c>
      <c r="L352" s="8" t="str">
        <f t="shared" si="53"/>
        <v/>
      </c>
      <c r="P352" s="10">
        <v>355</v>
      </c>
    </row>
    <row r="353" spans="1:16">
      <c r="A353" s="1" t="str">
        <f t="shared" si="49"/>
        <v/>
      </c>
      <c r="D353" s="2" t="str">
        <f t="shared" si="50"/>
        <v/>
      </c>
      <c r="E353" s="2"/>
      <c r="F353" s="4"/>
      <c r="G353" s="4"/>
      <c r="H353" s="4"/>
      <c r="I353" s="4"/>
      <c r="J353" s="8" t="str">
        <f t="shared" si="51"/>
        <v/>
      </c>
      <c r="K353" s="8" t="str">
        <f t="shared" si="52"/>
        <v/>
      </c>
      <c r="L353" s="8" t="str">
        <f t="shared" si="53"/>
        <v/>
      </c>
      <c r="P353" s="10">
        <v>356</v>
      </c>
    </row>
    <row r="354" spans="1:16">
      <c r="A354" s="1" t="str">
        <f t="shared" si="49"/>
        <v/>
      </c>
      <c r="D354" s="2" t="str">
        <f t="shared" si="50"/>
        <v/>
      </c>
      <c r="E354" s="2"/>
      <c r="F354" s="4"/>
      <c r="G354" s="4"/>
      <c r="H354" s="4"/>
      <c r="I354" s="4"/>
      <c r="J354" s="8" t="str">
        <f t="shared" si="51"/>
        <v/>
      </c>
      <c r="K354" s="8" t="str">
        <f t="shared" si="52"/>
        <v/>
      </c>
      <c r="L354" s="8" t="str">
        <f t="shared" si="53"/>
        <v/>
      </c>
      <c r="P354" s="10">
        <v>357</v>
      </c>
    </row>
    <row r="355" spans="1:16">
      <c r="A355" s="1" t="str">
        <f t="shared" si="49"/>
        <v/>
      </c>
      <c r="D355" s="2" t="str">
        <f t="shared" si="50"/>
        <v/>
      </c>
      <c r="E355" s="2"/>
      <c r="F355" s="4"/>
      <c r="G355" s="4"/>
      <c r="H355" s="4"/>
      <c r="I355" s="4"/>
      <c r="J355" s="8" t="str">
        <f t="shared" si="51"/>
        <v/>
      </c>
      <c r="K355" s="8" t="str">
        <f t="shared" si="52"/>
        <v/>
      </c>
      <c r="L355" s="8" t="str">
        <f t="shared" si="53"/>
        <v/>
      </c>
      <c r="P355" s="10">
        <v>358</v>
      </c>
    </row>
    <row r="356" spans="1:16">
      <c r="A356" s="1" t="str">
        <f t="shared" si="49"/>
        <v/>
      </c>
      <c r="D356" s="2" t="str">
        <f t="shared" si="50"/>
        <v/>
      </c>
      <c r="E356" s="2"/>
      <c r="F356" s="4"/>
      <c r="G356" s="4"/>
      <c r="H356" s="4"/>
      <c r="I356" s="4"/>
      <c r="J356" s="8" t="str">
        <f t="shared" si="51"/>
        <v/>
      </c>
      <c r="K356" s="8" t="str">
        <f t="shared" si="52"/>
        <v/>
      </c>
      <c r="L356" s="8" t="str">
        <f t="shared" si="53"/>
        <v/>
      </c>
      <c r="P356" s="10">
        <v>359</v>
      </c>
    </row>
    <row r="357" spans="1:16">
      <c r="A357" s="1" t="str">
        <f t="shared" si="49"/>
        <v/>
      </c>
      <c r="D357" s="2" t="str">
        <f t="shared" si="50"/>
        <v/>
      </c>
      <c r="E357" s="2"/>
      <c r="F357" s="4"/>
      <c r="G357" s="4"/>
      <c r="H357" s="4"/>
      <c r="I357" s="4"/>
      <c r="J357" s="8" t="str">
        <f t="shared" si="51"/>
        <v/>
      </c>
      <c r="K357" s="8" t="str">
        <f t="shared" si="52"/>
        <v/>
      </c>
      <c r="L357" s="8" t="str">
        <f t="shared" si="53"/>
        <v/>
      </c>
      <c r="P357" s="10">
        <v>360</v>
      </c>
    </row>
    <row r="358" spans="1:16">
      <c r="A358" s="1" t="str">
        <f t="shared" si="49"/>
        <v/>
      </c>
      <c r="D358" s="2" t="str">
        <f t="shared" si="50"/>
        <v/>
      </c>
      <c r="E358" s="2"/>
      <c r="F358" s="4"/>
      <c r="G358" s="4"/>
      <c r="H358" s="4"/>
      <c r="I358" s="4"/>
      <c r="J358" s="8" t="str">
        <f t="shared" si="51"/>
        <v/>
      </c>
      <c r="K358" s="8" t="str">
        <f t="shared" si="52"/>
        <v/>
      </c>
      <c r="L358" s="8" t="str">
        <f t="shared" si="53"/>
        <v/>
      </c>
      <c r="P358" s="10">
        <v>361</v>
      </c>
    </row>
    <row r="359" spans="1:16">
      <c r="A359" s="1" t="str">
        <f t="shared" si="49"/>
        <v/>
      </c>
      <c r="D359" s="2" t="str">
        <f t="shared" si="50"/>
        <v/>
      </c>
      <c r="E359" s="2"/>
      <c r="F359" s="4"/>
      <c r="G359" s="4"/>
      <c r="H359" s="4"/>
      <c r="I359" s="4"/>
      <c r="J359" s="8" t="str">
        <f t="shared" si="51"/>
        <v/>
      </c>
      <c r="K359" s="8" t="str">
        <f t="shared" si="52"/>
        <v/>
      </c>
      <c r="L359" s="8" t="str">
        <f t="shared" si="53"/>
        <v/>
      </c>
      <c r="P359" s="10">
        <v>362</v>
      </c>
    </row>
    <row r="360" spans="1:16">
      <c r="A360" s="1" t="str">
        <f t="shared" si="49"/>
        <v/>
      </c>
      <c r="D360" s="2" t="str">
        <f t="shared" si="50"/>
        <v/>
      </c>
      <c r="E360" s="2"/>
      <c r="F360" s="4"/>
      <c r="G360" s="4"/>
      <c r="H360" s="4"/>
      <c r="I360" s="4"/>
      <c r="J360" s="8" t="str">
        <f t="shared" si="51"/>
        <v/>
      </c>
      <c r="K360" s="8" t="str">
        <f t="shared" si="52"/>
        <v/>
      </c>
      <c r="L360" s="8" t="str">
        <f t="shared" si="53"/>
        <v/>
      </c>
      <c r="P360" s="10">
        <v>363</v>
      </c>
    </row>
    <row r="361" spans="1:16">
      <c r="A361" s="1" t="str">
        <f t="shared" si="49"/>
        <v/>
      </c>
      <c r="D361" s="2" t="str">
        <f t="shared" si="50"/>
        <v/>
      </c>
      <c r="E361" s="2"/>
      <c r="F361" s="4"/>
      <c r="G361" s="4"/>
      <c r="H361" s="4"/>
      <c r="I361" s="4"/>
      <c r="J361" s="8" t="str">
        <f t="shared" si="51"/>
        <v/>
      </c>
      <c r="K361" s="8" t="str">
        <f t="shared" si="52"/>
        <v/>
      </c>
      <c r="L361" s="8" t="str">
        <f t="shared" si="53"/>
        <v/>
      </c>
      <c r="P361" s="10">
        <v>364</v>
      </c>
    </row>
    <row r="362" spans="1:16">
      <c r="A362" s="1" t="str">
        <f t="shared" si="49"/>
        <v/>
      </c>
      <c r="D362" s="2" t="str">
        <f t="shared" si="50"/>
        <v/>
      </c>
      <c r="E362" s="2"/>
      <c r="F362" s="4"/>
      <c r="G362" s="4"/>
      <c r="H362" s="4"/>
      <c r="I362" s="4"/>
      <c r="J362" s="8" t="str">
        <f t="shared" si="51"/>
        <v/>
      </c>
      <c r="K362" s="8" t="str">
        <f t="shared" si="52"/>
        <v/>
      </c>
      <c r="L362" s="8" t="str">
        <f t="shared" si="53"/>
        <v/>
      </c>
      <c r="P362" s="10">
        <v>365</v>
      </c>
    </row>
    <row r="363" spans="1:16">
      <c r="A363" s="1" t="str">
        <f t="shared" si="49"/>
        <v/>
      </c>
      <c r="D363" s="2" t="str">
        <f t="shared" si="50"/>
        <v/>
      </c>
      <c r="E363" s="2"/>
      <c r="F363" s="4"/>
      <c r="G363" s="4"/>
      <c r="H363" s="4"/>
      <c r="I363" s="4"/>
      <c r="J363" s="8" t="str">
        <f t="shared" si="51"/>
        <v/>
      </c>
      <c r="K363" s="8" t="str">
        <f t="shared" si="52"/>
        <v/>
      </c>
      <c r="L363" s="8" t="str">
        <f t="shared" si="53"/>
        <v/>
      </c>
      <c r="P363" s="10">
        <v>366</v>
      </c>
    </row>
    <row r="364" spans="1:16">
      <c r="A364" s="1" t="str">
        <f t="shared" si="49"/>
        <v/>
      </c>
      <c r="D364" s="2" t="str">
        <f t="shared" si="50"/>
        <v/>
      </c>
      <c r="E364" s="2"/>
      <c r="F364" s="4"/>
      <c r="G364" s="4"/>
      <c r="H364" s="4"/>
      <c r="I364" s="4"/>
      <c r="J364" s="8" t="str">
        <f t="shared" si="51"/>
        <v/>
      </c>
      <c r="K364" s="8" t="str">
        <f t="shared" si="52"/>
        <v/>
      </c>
      <c r="L364" s="8" t="str">
        <f t="shared" si="53"/>
        <v/>
      </c>
      <c r="P364" s="10">
        <v>367</v>
      </c>
    </row>
    <row r="365" spans="1:16">
      <c r="A365" s="1" t="str">
        <f t="shared" si="49"/>
        <v/>
      </c>
      <c r="D365" s="2" t="str">
        <f t="shared" si="50"/>
        <v/>
      </c>
      <c r="E365" s="2"/>
      <c r="F365" s="4"/>
      <c r="G365" s="4"/>
      <c r="H365" s="4"/>
      <c r="I365" s="4"/>
      <c r="J365" s="8" t="str">
        <f t="shared" si="51"/>
        <v/>
      </c>
      <c r="K365" s="8" t="str">
        <f t="shared" si="52"/>
        <v/>
      </c>
      <c r="L365" s="8" t="str">
        <f t="shared" si="53"/>
        <v/>
      </c>
      <c r="P365" s="10">
        <v>368</v>
      </c>
    </row>
    <row r="366" spans="1:16">
      <c r="A366" s="1" t="str">
        <f t="shared" si="49"/>
        <v/>
      </c>
      <c r="D366" s="2" t="str">
        <f t="shared" si="50"/>
        <v/>
      </c>
      <c r="E366" s="2"/>
      <c r="F366" s="4"/>
      <c r="G366" s="4"/>
      <c r="H366" s="4"/>
      <c r="I366" s="4"/>
      <c r="J366" s="8" t="str">
        <f t="shared" si="51"/>
        <v/>
      </c>
      <c r="K366" s="8" t="str">
        <f t="shared" si="52"/>
        <v/>
      </c>
      <c r="L366" s="8" t="str">
        <f t="shared" si="53"/>
        <v/>
      </c>
      <c r="P366" s="10">
        <v>369</v>
      </c>
    </row>
    <row r="367" spans="1:16">
      <c r="A367" s="1" t="str">
        <f t="shared" si="49"/>
        <v/>
      </c>
      <c r="D367" s="2" t="str">
        <f t="shared" si="50"/>
        <v/>
      </c>
      <c r="E367" s="2"/>
      <c r="F367" s="4"/>
      <c r="G367" s="4"/>
      <c r="H367" s="4"/>
      <c r="I367" s="4"/>
      <c r="J367" s="8" t="str">
        <f t="shared" si="51"/>
        <v/>
      </c>
      <c r="K367" s="8" t="str">
        <f t="shared" si="52"/>
        <v/>
      </c>
      <c r="L367" s="8" t="str">
        <f t="shared" si="53"/>
        <v/>
      </c>
      <c r="P367" s="10">
        <v>370</v>
      </c>
    </row>
    <row r="368" spans="1:16">
      <c r="A368" s="1" t="str">
        <f t="shared" si="49"/>
        <v/>
      </c>
      <c r="D368" s="2" t="str">
        <f t="shared" si="50"/>
        <v/>
      </c>
      <c r="E368" s="2"/>
      <c r="F368" s="4"/>
      <c r="G368" s="4"/>
      <c r="H368" s="4"/>
      <c r="I368" s="4"/>
      <c r="J368" s="8" t="str">
        <f t="shared" si="51"/>
        <v/>
      </c>
      <c r="K368" s="8" t="str">
        <f t="shared" si="52"/>
        <v/>
      </c>
      <c r="L368" s="8" t="str">
        <f t="shared" si="53"/>
        <v/>
      </c>
      <c r="P368" s="10">
        <v>371</v>
      </c>
    </row>
    <row r="369" spans="1:16">
      <c r="A369" s="1" t="str">
        <f t="shared" si="49"/>
        <v/>
      </c>
      <c r="D369" s="2" t="str">
        <f t="shared" si="50"/>
        <v/>
      </c>
      <c r="E369" s="2"/>
      <c r="F369" s="4"/>
      <c r="G369" s="4"/>
      <c r="H369" s="4"/>
      <c r="I369" s="4"/>
      <c r="J369" s="8" t="str">
        <f t="shared" si="51"/>
        <v/>
      </c>
      <c r="K369" s="8" t="str">
        <f t="shared" si="52"/>
        <v/>
      </c>
      <c r="L369" s="8" t="str">
        <f t="shared" si="53"/>
        <v/>
      </c>
      <c r="P369" s="10">
        <v>372</v>
      </c>
    </row>
    <row r="370" spans="1:16">
      <c r="A370" s="1" t="str">
        <f t="shared" si="49"/>
        <v/>
      </c>
      <c r="D370" s="2" t="str">
        <f t="shared" si="50"/>
        <v/>
      </c>
      <c r="E370" s="2"/>
      <c r="F370" s="4"/>
      <c r="G370" s="4"/>
      <c r="H370" s="4"/>
      <c r="I370" s="4"/>
      <c r="J370" s="8" t="str">
        <f t="shared" si="51"/>
        <v/>
      </c>
      <c r="K370" s="8" t="str">
        <f t="shared" si="52"/>
        <v/>
      </c>
      <c r="L370" s="8" t="str">
        <f t="shared" si="53"/>
        <v/>
      </c>
      <c r="P370" s="10">
        <v>373</v>
      </c>
    </row>
    <row r="371" spans="1:16">
      <c r="A371" s="1" t="str">
        <f t="shared" si="49"/>
        <v/>
      </c>
      <c r="D371" s="2" t="str">
        <f t="shared" si="50"/>
        <v/>
      </c>
      <c r="E371" s="2"/>
      <c r="F371" s="4"/>
      <c r="G371" s="4"/>
      <c r="H371" s="4"/>
      <c r="I371" s="4"/>
      <c r="J371" s="8" t="str">
        <f t="shared" si="51"/>
        <v/>
      </c>
      <c r="K371" s="8" t="str">
        <f t="shared" si="52"/>
        <v/>
      </c>
      <c r="L371" s="8" t="str">
        <f t="shared" si="53"/>
        <v/>
      </c>
      <c r="P371" s="10">
        <v>374</v>
      </c>
    </row>
    <row r="372" spans="1:16">
      <c r="A372" s="1" t="str">
        <f t="shared" si="49"/>
        <v/>
      </c>
      <c r="D372" s="2" t="str">
        <f t="shared" si="50"/>
        <v/>
      </c>
      <c r="E372" s="2"/>
      <c r="F372" s="4"/>
      <c r="G372" s="4"/>
      <c r="H372" s="4"/>
      <c r="I372" s="4"/>
      <c r="J372" s="8" t="str">
        <f t="shared" si="51"/>
        <v/>
      </c>
      <c r="K372" s="8" t="str">
        <f t="shared" si="52"/>
        <v/>
      </c>
      <c r="L372" s="8" t="str">
        <f t="shared" si="53"/>
        <v/>
      </c>
      <c r="P372" s="10">
        <v>375</v>
      </c>
    </row>
    <row r="373" spans="1:16">
      <c r="A373" s="1" t="str">
        <f t="shared" si="49"/>
        <v/>
      </c>
      <c r="D373" s="2" t="str">
        <f t="shared" si="50"/>
        <v/>
      </c>
      <c r="E373" s="2"/>
      <c r="F373" s="4"/>
      <c r="G373" s="4"/>
      <c r="H373" s="4"/>
      <c r="I373" s="4"/>
      <c r="J373" s="8" t="str">
        <f t="shared" si="51"/>
        <v/>
      </c>
      <c r="K373" s="8" t="str">
        <f t="shared" si="52"/>
        <v/>
      </c>
      <c r="L373" s="8" t="str">
        <f t="shared" si="53"/>
        <v/>
      </c>
      <c r="P373" s="10">
        <v>376</v>
      </c>
    </row>
    <row r="374" spans="1:16">
      <c r="A374" s="1" t="str">
        <f t="shared" si="49"/>
        <v/>
      </c>
      <c r="D374" s="2" t="str">
        <f t="shared" si="50"/>
        <v/>
      </c>
      <c r="E374" s="2"/>
      <c r="F374" s="4"/>
      <c r="G374" s="4"/>
      <c r="H374" s="4"/>
      <c r="I374" s="4"/>
      <c r="J374" s="8" t="str">
        <f t="shared" si="51"/>
        <v/>
      </c>
      <c r="K374" s="8" t="str">
        <f t="shared" si="52"/>
        <v/>
      </c>
      <c r="L374" s="8" t="str">
        <f t="shared" si="53"/>
        <v/>
      </c>
      <c r="P374" s="10">
        <v>377</v>
      </c>
    </row>
    <row r="375" spans="1:16">
      <c r="A375" s="1" t="str">
        <f t="shared" si="49"/>
        <v/>
      </c>
      <c r="D375" s="2" t="str">
        <f t="shared" si="50"/>
        <v/>
      </c>
      <c r="E375" s="2"/>
      <c r="F375" s="4"/>
      <c r="G375" s="4"/>
      <c r="H375" s="4"/>
      <c r="I375" s="4"/>
      <c r="J375" s="8" t="str">
        <f t="shared" si="51"/>
        <v/>
      </c>
      <c r="K375" s="8" t="str">
        <f t="shared" si="52"/>
        <v/>
      </c>
      <c r="L375" s="8" t="str">
        <f t="shared" si="53"/>
        <v/>
      </c>
      <c r="P375" s="10">
        <v>378</v>
      </c>
    </row>
    <row r="376" spans="1:16">
      <c r="A376" s="1" t="str">
        <f t="shared" si="49"/>
        <v/>
      </c>
      <c r="D376" s="2" t="str">
        <f t="shared" si="50"/>
        <v/>
      </c>
      <c r="E376" s="2"/>
      <c r="F376" s="4"/>
      <c r="G376" s="4"/>
      <c r="H376" s="4"/>
      <c r="I376" s="4"/>
      <c r="J376" s="8" t="str">
        <f t="shared" si="51"/>
        <v/>
      </c>
      <c r="K376" s="8" t="str">
        <f t="shared" si="52"/>
        <v/>
      </c>
      <c r="L376" s="8" t="str">
        <f t="shared" si="53"/>
        <v/>
      </c>
      <c r="P376" s="10">
        <v>379</v>
      </c>
    </row>
    <row r="377" spans="1:16">
      <c r="A377" s="1" t="str">
        <f t="shared" si="49"/>
        <v/>
      </c>
      <c r="D377" s="2" t="str">
        <f t="shared" si="50"/>
        <v/>
      </c>
      <c r="E377" s="2"/>
      <c r="F377" s="4"/>
      <c r="G377" s="4"/>
      <c r="H377" s="4"/>
      <c r="I377" s="4"/>
      <c r="J377" s="8" t="str">
        <f t="shared" si="51"/>
        <v/>
      </c>
      <c r="K377" s="8" t="str">
        <f t="shared" si="52"/>
        <v/>
      </c>
      <c r="L377" s="8" t="str">
        <f t="shared" si="53"/>
        <v/>
      </c>
      <c r="P377" s="10">
        <v>380</v>
      </c>
    </row>
    <row r="378" spans="1:16">
      <c r="A378" s="1" t="str">
        <f t="shared" si="49"/>
        <v/>
      </c>
      <c r="D378" s="2" t="str">
        <f t="shared" si="50"/>
        <v/>
      </c>
      <c r="E378" s="2"/>
      <c r="F378" s="4"/>
      <c r="G378" s="4"/>
      <c r="H378" s="4"/>
      <c r="I378" s="4"/>
      <c r="J378" s="8" t="str">
        <f t="shared" si="51"/>
        <v/>
      </c>
      <c r="K378" s="8" t="str">
        <f t="shared" si="52"/>
        <v/>
      </c>
      <c r="L378" s="8" t="str">
        <f t="shared" si="53"/>
        <v/>
      </c>
      <c r="P378" s="10">
        <v>381</v>
      </c>
    </row>
    <row r="379" spans="1:16">
      <c r="A379" s="1" t="str">
        <f t="shared" si="49"/>
        <v/>
      </c>
      <c r="D379" s="2" t="str">
        <f t="shared" si="50"/>
        <v/>
      </c>
      <c r="E379" s="2"/>
      <c r="F379" s="4"/>
      <c r="G379" s="4"/>
      <c r="H379" s="4"/>
      <c r="I379" s="4"/>
      <c r="J379" s="8" t="str">
        <f t="shared" si="51"/>
        <v/>
      </c>
      <c r="K379" s="8" t="str">
        <f t="shared" si="52"/>
        <v/>
      </c>
      <c r="L379" s="8" t="str">
        <f t="shared" si="53"/>
        <v/>
      </c>
      <c r="P379" s="10">
        <v>382</v>
      </c>
    </row>
    <row r="380" spans="1:16">
      <c r="A380" s="1" t="str">
        <f t="shared" si="49"/>
        <v/>
      </c>
      <c r="D380" s="2" t="str">
        <f t="shared" si="50"/>
        <v/>
      </c>
      <c r="E380" s="2"/>
      <c r="F380" s="4"/>
      <c r="G380" s="4"/>
      <c r="H380" s="4"/>
      <c r="I380" s="4"/>
      <c r="J380" s="8" t="str">
        <f t="shared" si="51"/>
        <v/>
      </c>
      <c r="K380" s="8" t="str">
        <f t="shared" si="52"/>
        <v/>
      </c>
      <c r="L380" s="8" t="str">
        <f t="shared" si="53"/>
        <v/>
      </c>
      <c r="P380" s="10">
        <v>383</v>
      </c>
    </row>
    <row r="381" spans="1:16">
      <c r="A381" s="1" t="str">
        <f t="shared" si="49"/>
        <v/>
      </c>
      <c r="D381" s="2" t="str">
        <f t="shared" si="50"/>
        <v/>
      </c>
      <c r="E381" s="2"/>
      <c r="F381" s="4"/>
      <c r="G381" s="4"/>
      <c r="H381" s="4"/>
      <c r="I381" s="4"/>
      <c r="J381" s="8" t="str">
        <f t="shared" si="51"/>
        <v/>
      </c>
      <c r="K381" s="8" t="str">
        <f t="shared" si="52"/>
        <v/>
      </c>
      <c r="L381" s="8" t="str">
        <f t="shared" si="53"/>
        <v/>
      </c>
      <c r="P381" s="10">
        <v>384</v>
      </c>
    </row>
    <row r="382" spans="1:16">
      <c r="A382" s="1" t="str">
        <f t="shared" ref="A382:A445" si="54">IF(C382="","",P382)</f>
        <v/>
      </c>
      <c r="D382" s="2" t="str">
        <f t="shared" ref="D382:D422" si="55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56">IF(G382="","",ROUND((F382*$J$3)+(G382*$J$4),0))</f>
        <v/>
      </c>
      <c r="K382" s="8" t="str">
        <f t="shared" si="52"/>
        <v/>
      </c>
      <c r="L382" s="8" t="str">
        <f t="shared" si="53"/>
        <v/>
      </c>
      <c r="P382" s="10">
        <v>385</v>
      </c>
    </row>
    <row r="383" spans="1:16">
      <c r="A383" s="1" t="str">
        <f t="shared" si="54"/>
        <v/>
      </c>
      <c r="D383" s="2" t="str">
        <f t="shared" si="55"/>
        <v/>
      </c>
      <c r="E383" s="2"/>
      <c r="F383" s="4"/>
      <c r="G383" s="4"/>
      <c r="H383" s="4"/>
      <c r="I383" s="4"/>
      <c r="J383" s="8" t="str">
        <f t="shared" si="56"/>
        <v/>
      </c>
      <c r="K383" s="8" t="str">
        <f t="shared" ref="K383:K446" si="57">IF(J383&lt;20.5,"",J383)</f>
        <v/>
      </c>
      <c r="L383" s="8" t="str">
        <f t="shared" ref="L383:L446" si="58">IF(K383="","",(((K383-$K$6)/$K$5)*10)+50)</f>
        <v/>
      </c>
      <c r="P383" s="10">
        <v>386</v>
      </c>
    </row>
    <row r="384" spans="1:16">
      <c r="A384" s="1" t="str">
        <f t="shared" si="54"/>
        <v/>
      </c>
      <c r="D384" s="2" t="str">
        <f t="shared" si="55"/>
        <v/>
      </c>
      <c r="E384" s="2"/>
      <c r="F384" s="4"/>
      <c r="G384" s="4"/>
      <c r="H384" s="4"/>
      <c r="I384" s="4"/>
      <c r="J384" s="8" t="str">
        <f t="shared" si="56"/>
        <v/>
      </c>
      <c r="K384" s="8" t="str">
        <f t="shared" si="57"/>
        <v/>
      </c>
      <c r="L384" s="8" t="str">
        <f t="shared" si="58"/>
        <v/>
      </c>
      <c r="P384" s="10">
        <v>387</v>
      </c>
    </row>
    <row r="385" spans="1:16">
      <c r="A385" s="1" t="str">
        <f t="shared" si="54"/>
        <v/>
      </c>
      <c r="D385" s="2" t="str">
        <f t="shared" si="55"/>
        <v/>
      </c>
      <c r="E385" s="2"/>
      <c r="F385" s="4"/>
      <c r="G385" s="4"/>
      <c r="H385" s="4"/>
      <c r="I385" s="4"/>
      <c r="J385" s="8" t="str">
        <f t="shared" si="56"/>
        <v/>
      </c>
      <c r="K385" s="8" t="str">
        <f t="shared" si="57"/>
        <v/>
      </c>
      <c r="L385" s="8" t="str">
        <f t="shared" si="58"/>
        <v/>
      </c>
      <c r="P385" s="10">
        <v>388</v>
      </c>
    </row>
    <row r="386" spans="1:16">
      <c r="A386" s="1" t="str">
        <f t="shared" si="54"/>
        <v/>
      </c>
      <c r="D386" s="2" t="str">
        <f t="shared" si="55"/>
        <v/>
      </c>
      <c r="E386" s="2"/>
      <c r="F386" s="4"/>
      <c r="G386" s="4"/>
      <c r="H386" s="4"/>
      <c r="I386" s="4"/>
      <c r="J386" s="8" t="str">
        <f t="shared" si="56"/>
        <v/>
      </c>
      <c r="K386" s="8" t="str">
        <f t="shared" si="57"/>
        <v/>
      </c>
      <c r="L386" s="8" t="str">
        <f t="shared" si="58"/>
        <v/>
      </c>
      <c r="P386" s="10">
        <v>389</v>
      </c>
    </row>
    <row r="387" spans="1:16">
      <c r="A387" s="1" t="str">
        <f t="shared" si="54"/>
        <v/>
      </c>
      <c r="D387" s="2" t="str">
        <f t="shared" si="55"/>
        <v/>
      </c>
      <c r="E387" s="3"/>
      <c r="F387" s="4"/>
      <c r="G387" s="4"/>
      <c r="H387" s="4"/>
      <c r="I387" s="4"/>
      <c r="J387" s="8" t="str">
        <f t="shared" si="56"/>
        <v/>
      </c>
      <c r="K387" s="8" t="str">
        <f t="shared" si="57"/>
        <v/>
      </c>
      <c r="L387" s="8" t="str">
        <f t="shared" si="58"/>
        <v/>
      </c>
      <c r="P387" s="10">
        <v>390</v>
      </c>
    </row>
    <row r="388" spans="1:16">
      <c r="A388" s="1" t="str">
        <f t="shared" si="54"/>
        <v/>
      </c>
      <c r="D388" s="2" t="str">
        <f t="shared" si="55"/>
        <v/>
      </c>
      <c r="E388" s="3"/>
      <c r="F388" s="4"/>
      <c r="G388" s="4"/>
      <c r="H388" s="4"/>
      <c r="I388" s="4"/>
      <c r="J388" s="8" t="str">
        <f t="shared" si="56"/>
        <v/>
      </c>
      <c r="K388" s="8" t="str">
        <f t="shared" si="57"/>
        <v/>
      </c>
      <c r="L388" s="8" t="str">
        <f t="shared" si="58"/>
        <v/>
      </c>
      <c r="P388" s="10">
        <v>391</v>
      </c>
    </row>
    <row r="389" spans="1:16">
      <c r="A389" s="1" t="str">
        <f t="shared" si="54"/>
        <v/>
      </c>
      <c r="D389" s="2" t="str">
        <f t="shared" si="55"/>
        <v/>
      </c>
      <c r="E389" s="3"/>
      <c r="F389" s="4"/>
      <c r="G389" s="4"/>
      <c r="H389" s="4"/>
      <c r="I389" s="4"/>
      <c r="J389" s="8" t="str">
        <f t="shared" si="56"/>
        <v/>
      </c>
      <c r="K389" s="8" t="str">
        <f t="shared" si="57"/>
        <v/>
      </c>
      <c r="L389" s="8" t="str">
        <f t="shared" si="58"/>
        <v/>
      </c>
      <c r="P389" s="10">
        <v>392</v>
      </c>
    </row>
    <row r="390" spans="1:16">
      <c r="A390" s="1" t="str">
        <f t="shared" si="54"/>
        <v/>
      </c>
      <c r="D390" s="2" t="str">
        <f t="shared" si="55"/>
        <v/>
      </c>
      <c r="E390" s="3"/>
      <c r="F390" s="4"/>
      <c r="G390" s="4"/>
      <c r="H390" s="4"/>
      <c r="I390" s="4"/>
      <c r="J390" s="8" t="str">
        <f t="shared" si="56"/>
        <v/>
      </c>
      <c r="K390" s="8" t="str">
        <f t="shared" si="57"/>
        <v/>
      </c>
      <c r="L390" s="8" t="str">
        <f t="shared" si="58"/>
        <v/>
      </c>
    </row>
    <row r="391" spans="1:16">
      <c r="A391" s="1" t="str">
        <f t="shared" si="54"/>
        <v/>
      </c>
      <c r="D391" s="2" t="str">
        <f t="shared" si="55"/>
        <v/>
      </c>
      <c r="E391" s="3"/>
      <c r="F391" s="4"/>
      <c r="G391" s="4"/>
      <c r="H391" s="4"/>
      <c r="I391" s="4"/>
      <c r="J391" s="8" t="str">
        <f t="shared" si="56"/>
        <v/>
      </c>
      <c r="K391" s="8" t="str">
        <f t="shared" si="57"/>
        <v/>
      </c>
      <c r="L391" s="8" t="str">
        <f t="shared" si="58"/>
        <v/>
      </c>
    </row>
    <row r="392" spans="1:16">
      <c r="A392" s="1" t="str">
        <f t="shared" si="54"/>
        <v/>
      </c>
      <c r="D392" s="2" t="str">
        <f t="shared" si="55"/>
        <v/>
      </c>
      <c r="E392" s="3"/>
      <c r="F392" s="4"/>
      <c r="G392" s="4"/>
      <c r="H392" s="4"/>
      <c r="I392" s="4"/>
      <c r="J392" s="8" t="str">
        <f t="shared" si="56"/>
        <v/>
      </c>
      <c r="K392" s="8" t="str">
        <f t="shared" si="57"/>
        <v/>
      </c>
      <c r="L392" s="8" t="str">
        <f t="shared" si="58"/>
        <v/>
      </c>
    </row>
    <row r="393" spans="1:16">
      <c r="A393" s="1" t="str">
        <f t="shared" si="54"/>
        <v/>
      </c>
      <c r="D393" s="2" t="str">
        <f t="shared" si="55"/>
        <v/>
      </c>
      <c r="E393" s="3"/>
      <c r="F393" s="4"/>
      <c r="G393" s="4"/>
      <c r="H393" s="4"/>
      <c r="I393" s="4"/>
      <c r="J393" s="8" t="str">
        <f t="shared" si="56"/>
        <v/>
      </c>
      <c r="K393" s="8" t="str">
        <f t="shared" si="57"/>
        <v/>
      </c>
      <c r="L393" s="8" t="str">
        <f t="shared" si="58"/>
        <v/>
      </c>
    </row>
    <row r="394" spans="1:16">
      <c r="A394" s="1" t="str">
        <f t="shared" si="54"/>
        <v/>
      </c>
      <c r="D394" s="2" t="str">
        <f t="shared" si="55"/>
        <v/>
      </c>
      <c r="E394" s="3"/>
      <c r="F394" s="4"/>
      <c r="G394" s="4"/>
      <c r="H394" s="4"/>
      <c r="I394" s="4"/>
      <c r="J394" s="8" t="str">
        <f t="shared" si="56"/>
        <v/>
      </c>
      <c r="K394" s="8" t="str">
        <f t="shared" si="57"/>
        <v/>
      </c>
      <c r="L394" s="8" t="str">
        <f t="shared" si="58"/>
        <v/>
      </c>
    </row>
    <row r="395" spans="1:16">
      <c r="A395" s="1" t="str">
        <f t="shared" si="54"/>
        <v/>
      </c>
      <c r="D395" s="2" t="str">
        <f t="shared" si="55"/>
        <v/>
      </c>
      <c r="E395" s="3"/>
      <c r="F395" s="4"/>
      <c r="G395" s="4"/>
      <c r="H395" s="4"/>
      <c r="I395" s="4"/>
      <c r="J395" s="8" t="str">
        <f t="shared" si="56"/>
        <v/>
      </c>
      <c r="K395" s="8" t="str">
        <f t="shared" si="57"/>
        <v/>
      </c>
      <c r="L395" s="8" t="str">
        <f t="shared" si="58"/>
        <v/>
      </c>
    </row>
    <row r="396" spans="1:16">
      <c r="A396" s="1" t="str">
        <f t="shared" si="54"/>
        <v/>
      </c>
      <c r="D396" s="2" t="str">
        <f t="shared" si="55"/>
        <v/>
      </c>
      <c r="E396" s="3"/>
      <c r="F396" s="4"/>
      <c r="G396" s="4"/>
      <c r="H396" s="4"/>
      <c r="I396" s="4"/>
      <c r="J396" s="8" t="str">
        <f t="shared" si="56"/>
        <v/>
      </c>
      <c r="K396" s="8" t="str">
        <f t="shared" si="57"/>
        <v/>
      </c>
      <c r="L396" s="8" t="str">
        <f t="shared" si="58"/>
        <v/>
      </c>
    </row>
    <row r="397" spans="1:16">
      <c r="A397" s="1" t="str">
        <f t="shared" si="54"/>
        <v/>
      </c>
      <c r="D397" s="2" t="str">
        <f t="shared" si="55"/>
        <v/>
      </c>
      <c r="E397" s="3"/>
      <c r="F397" s="4"/>
      <c r="G397" s="4"/>
      <c r="H397" s="4"/>
      <c r="I397" s="4"/>
      <c r="J397" s="8" t="str">
        <f t="shared" si="56"/>
        <v/>
      </c>
      <c r="K397" s="8" t="str">
        <f t="shared" si="57"/>
        <v/>
      </c>
      <c r="L397" s="8" t="str">
        <f t="shared" si="58"/>
        <v/>
      </c>
    </row>
    <row r="398" spans="1:16">
      <c r="A398" s="1" t="str">
        <f t="shared" si="54"/>
        <v/>
      </c>
      <c r="D398" s="2" t="str">
        <f t="shared" si="55"/>
        <v/>
      </c>
      <c r="E398" s="3"/>
      <c r="F398" s="4"/>
      <c r="G398" s="4"/>
      <c r="H398" s="4"/>
      <c r="I398" s="4"/>
      <c r="J398" s="8" t="str">
        <f t="shared" si="56"/>
        <v/>
      </c>
      <c r="K398" s="8" t="str">
        <f t="shared" si="57"/>
        <v/>
      </c>
      <c r="L398" s="8" t="str">
        <f t="shared" si="58"/>
        <v/>
      </c>
    </row>
    <row r="399" spans="1:16">
      <c r="A399" s="1" t="str">
        <f t="shared" si="54"/>
        <v/>
      </c>
      <c r="D399" s="2" t="str">
        <f t="shared" si="55"/>
        <v/>
      </c>
      <c r="E399" s="3"/>
      <c r="F399" s="4"/>
      <c r="G399" s="4"/>
      <c r="H399" s="4"/>
      <c r="I399" s="4"/>
      <c r="J399" s="8" t="str">
        <f t="shared" si="56"/>
        <v/>
      </c>
      <c r="K399" s="8" t="str">
        <f t="shared" si="57"/>
        <v/>
      </c>
      <c r="L399" s="8" t="str">
        <f t="shared" si="58"/>
        <v/>
      </c>
    </row>
    <row r="400" spans="1:16">
      <c r="A400" s="1" t="str">
        <f t="shared" si="54"/>
        <v/>
      </c>
      <c r="D400" s="2" t="str">
        <f t="shared" si="55"/>
        <v/>
      </c>
      <c r="E400" s="3"/>
      <c r="F400" s="4"/>
      <c r="G400" s="4"/>
      <c r="H400" s="4"/>
      <c r="I400" s="4"/>
      <c r="J400" s="8" t="str">
        <f t="shared" si="56"/>
        <v/>
      </c>
      <c r="K400" s="8" t="str">
        <f t="shared" si="57"/>
        <v/>
      </c>
      <c r="L400" s="8" t="str">
        <f t="shared" si="58"/>
        <v/>
      </c>
    </row>
    <row r="401" spans="1:12">
      <c r="A401" s="1" t="str">
        <f t="shared" si="54"/>
        <v/>
      </c>
      <c r="D401" s="2" t="str">
        <f t="shared" si="55"/>
        <v/>
      </c>
      <c r="E401" s="3"/>
      <c r="F401" s="4"/>
      <c r="G401" s="4"/>
      <c r="H401" s="4"/>
      <c r="I401" s="4"/>
      <c r="J401" s="8" t="str">
        <f t="shared" si="56"/>
        <v/>
      </c>
      <c r="K401" s="8" t="str">
        <f t="shared" si="57"/>
        <v/>
      </c>
      <c r="L401" s="8" t="str">
        <f t="shared" si="58"/>
        <v/>
      </c>
    </row>
    <row r="402" spans="1:12">
      <c r="A402" s="1" t="str">
        <f t="shared" si="54"/>
        <v/>
      </c>
      <c r="D402" s="2" t="str">
        <f t="shared" si="55"/>
        <v/>
      </c>
      <c r="E402" s="3"/>
      <c r="F402" s="4"/>
      <c r="G402" s="4"/>
      <c r="H402" s="4"/>
      <c r="I402" s="4"/>
      <c r="J402" s="8" t="str">
        <f t="shared" si="56"/>
        <v/>
      </c>
      <c r="K402" s="8" t="str">
        <f t="shared" si="57"/>
        <v/>
      </c>
      <c r="L402" s="8" t="str">
        <f t="shared" si="58"/>
        <v/>
      </c>
    </row>
    <row r="403" spans="1:12">
      <c r="A403" s="1" t="str">
        <f t="shared" si="54"/>
        <v/>
      </c>
      <c r="D403" s="2" t="str">
        <f t="shared" si="55"/>
        <v/>
      </c>
      <c r="E403" s="3"/>
      <c r="F403" s="4"/>
      <c r="G403" s="4"/>
      <c r="H403" s="4"/>
      <c r="I403" s="4"/>
      <c r="J403" s="8" t="str">
        <f t="shared" si="56"/>
        <v/>
      </c>
      <c r="K403" s="8" t="str">
        <f t="shared" si="57"/>
        <v/>
      </c>
      <c r="L403" s="8" t="str">
        <f t="shared" si="58"/>
        <v/>
      </c>
    </row>
    <row r="404" spans="1:12">
      <c r="A404" s="1" t="str">
        <f t="shared" si="54"/>
        <v/>
      </c>
      <c r="D404" s="2" t="str">
        <f t="shared" si="55"/>
        <v/>
      </c>
      <c r="E404" s="3"/>
      <c r="F404" s="4"/>
      <c r="G404" s="4"/>
      <c r="H404" s="4"/>
      <c r="I404" s="4"/>
      <c r="J404" s="8" t="str">
        <f t="shared" si="56"/>
        <v/>
      </c>
      <c r="K404" s="8" t="str">
        <f t="shared" si="57"/>
        <v/>
      </c>
      <c r="L404" s="8" t="str">
        <f t="shared" si="58"/>
        <v/>
      </c>
    </row>
    <row r="405" spans="1:12">
      <c r="A405" s="1" t="str">
        <f t="shared" si="54"/>
        <v/>
      </c>
      <c r="D405" s="2" t="str">
        <f t="shared" si="55"/>
        <v/>
      </c>
      <c r="E405" s="3"/>
      <c r="F405" s="4"/>
      <c r="G405" s="4"/>
      <c r="H405" s="4"/>
      <c r="I405" s="4"/>
      <c r="J405" s="8" t="str">
        <f t="shared" si="56"/>
        <v/>
      </c>
      <c r="K405" s="8" t="str">
        <f t="shared" si="57"/>
        <v/>
      </c>
      <c r="L405" s="8" t="str">
        <f t="shared" si="58"/>
        <v/>
      </c>
    </row>
    <row r="406" spans="1:12">
      <c r="A406" s="1" t="str">
        <f t="shared" si="54"/>
        <v/>
      </c>
      <c r="D406" s="2" t="str">
        <f t="shared" si="55"/>
        <v/>
      </c>
      <c r="E406" s="3"/>
      <c r="F406" s="4"/>
      <c r="G406" s="4"/>
      <c r="H406" s="4"/>
      <c r="I406" s="4"/>
      <c r="J406" s="8" t="str">
        <f t="shared" si="56"/>
        <v/>
      </c>
      <c r="K406" s="8" t="str">
        <f t="shared" si="57"/>
        <v/>
      </c>
      <c r="L406" s="8" t="str">
        <f t="shared" si="58"/>
        <v/>
      </c>
    </row>
    <row r="407" spans="1:12">
      <c r="A407" s="1" t="str">
        <f t="shared" si="54"/>
        <v/>
      </c>
      <c r="D407" s="2" t="str">
        <f t="shared" si="55"/>
        <v/>
      </c>
      <c r="E407" s="3"/>
      <c r="F407" s="4"/>
      <c r="G407" s="4"/>
      <c r="H407" s="4"/>
      <c r="I407" s="4"/>
      <c r="J407" s="8" t="str">
        <f t="shared" si="56"/>
        <v/>
      </c>
      <c r="K407" s="8" t="str">
        <f t="shared" si="57"/>
        <v/>
      </c>
      <c r="L407" s="8" t="str">
        <f t="shared" si="58"/>
        <v/>
      </c>
    </row>
    <row r="408" spans="1:12">
      <c r="A408" s="1" t="str">
        <f t="shared" si="54"/>
        <v/>
      </c>
      <c r="D408" s="2" t="str">
        <f t="shared" si="55"/>
        <v/>
      </c>
      <c r="E408" s="3"/>
      <c r="F408" s="4"/>
      <c r="G408" s="4"/>
      <c r="H408" s="4"/>
      <c r="I408" s="4"/>
      <c r="J408" s="8" t="str">
        <f t="shared" si="56"/>
        <v/>
      </c>
      <c r="K408" s="8" t="str">
        <f t="shared" si="57"/>
        <v/>
      </c>
      <c r="L408" s="8" t="str">
        <f t="shared" si="58"/>
        <v/>
      </c>
    </row>
    <row r="409" spans="1:12">
      <c r="A409" s="1" t="str">
        <f t="shared" si="54"/>
        <v/>
      </c>
      <c r="D409" s="2" t="str">
        <f t="shared" si="55"/>
        <v/>
      </c>
      <c r="E409" s="3"/>
      <c r="F409" s="4"/>
      <c r="G409" s="4"/>
      <c r="H409" s="4"/>
      <c r="I409" s="4"/>
      <c r="J409" s="8" t="str">
        <f t="shared" si="56"/>
        <v/>
      </c>
      <c r="K409" s="8" t="str">
        <f t="shared" si="57"/>
        <v/>
      </c>
      <c r="L409" s="8" t="str">
        <f t="shared" si="58"/>
        <v/>
      </c>
    </row>
    <row r="410" spans="1:12">
      <c r="A410" s="1" t="str">
        <f t="shared" si="54"/>
        <v/>
      </c>
      <c r="D410" s="2" t="str">
        <f t="shared" si="55"/>
        <v/>
      </c>
      <c r="E410" s="3"/>
      <c r="F410" s="4"/>
      <c r="G410" s="4"/>
      <c r="H410" s="4"/>
      <c r="I410" s="4"/>
      <c r="J410" s="8" t="str">
        <f t="shared" si="56"/>
        <v/>
      </c>
      <c r="K410" s="8" t="str">
        <f t="shared" si="57"/>
        <v/>
      </c>
      <c r="L410" s="8" t="str">
        <f t="shared" si="58"/>
        <v/>
      </c>
    </row>
    <row r="411" spans="1:12">
      <c r="A411" s="1" t="str">
        <f t="shared" si="54"/>
        <v/>
      </c>
      <c r="D411" s="2" t="str">
        <f t="shared" si="55"/>
        <v/>
      </c>
      <c r="E411" s="3"/>
      <c r="F411" s="4"/>
      <c r="G411" s="4"/>
      <c r="H411" s="4"/>
      <c r="I411" s="4"/>
      <c r="J411" s="8" t="str">
        <f t="shared" si="56"/>
        <v/>
      </c>
      <c r="K411" s="8" t="str">
        <f t="shared" si="57"/>
        <v/>
      </c>
      <c r="L411" s="8" t="str">
        <f t="shared" si="58"/>
        <v/>
      </c>
    </row>
    <row r="412" spans="1:12">
      <c r="A412" s="1" t="str">
        <f t="shared" si="54"/>
        <v/>
      </c>
      <c r="D412" s="2" t="str">
        <f t="shared" si="55"/>
        <v/>
      </c>
      <c r="E412" s="3"/>
      <c r="F412" s="4"/>
      <c r="G412" s="4"/>
      <c r="H412" s="4"/>
      <c r="I412" s="4"/>
      <c r="J412" s="8" t="str">
        <f t="shared" si="56"/>
        <v/>
      </c>
      <c r="K412" s="8" t="str">
        <f t="shared" si="57"/>
        <v/>
      </c>
      <c r="L412" s="8" t="str">
        <f t="shared" si="58"/>
        <v/>
      </c>
    </row>
    <row r="413" spans="1:12">
      <c r="A413" s="1" t="str">
        <f t="shared" si="54"/>
        <v/>
      </c>
      <c r="D413" s="2" t="str">
        <f t="shared" si="55"/>
        <v/>
      </c>
      <c r="E413" s="3"/>
      <c r="F413" s="4"/>
      <c r="G413" s="4"/>
      <c r="H413" s="4"/>
      <c r="I413" s="4"/>
      <c r="J413" s="8" t="str">
        <f t="shared" si="56"/>
        <v/>
      </c>
      <c r="K413" s="8" t="str">
        <f t="shared" si="57"/>
        <v/>
      </c>
      <c r="L413" s="8" t="str">
        <f t="shared" si="58"/>
        <v/>
      </c>
    </row>
    <row r="414" spans="1:12">
      <c r="A414" s="1" t="str">
        <f t="shared" si="54"/>
        <v/>
      </c>
      <c r="D414" s="2" t="str">
        <f t="shared" si="55"/>
        <v/>
      </c>
      <c r="E414" s="3"/>
      <c r="F414" s="4"/>
      <c r="G414" s="4"/>
      <c r="H414" s="4"/>
      <c r="I414" s="4"/>
      <c r="J414" s="8" t="str">
        <f t="shared" si="56"/>
        <v/>
      </c>
      <c r="K414" s="8" t="str">
        <f t="shared" si="57"/>
        <v/>
      </c>
      <c r="L414" s="8" t="str">
        <f t="shared" si="58"/>
        <v/>
      </c>
    </row>
    <row r="415" spans="1:12">
      <c r="A415" s="1" t="str">
        <f t="shared" si="54"/>
        <v/>
      </c>
      <c r="D415" s="2" t="str">
        <f t="shared" si="55"/>
        <v/>
      </c>
      <c r="E415" s="3"/>
      <c r="F415" s="4"/>
      <c r="G415" s="4"/>
      <c r="H415" s="4"/>
      <c r="I415" s="4"/>
      <c r="J415" s="8" t="str">
        <f t="shared" si="56"/>
        <v/>
      </c>
      <c r="K415" s="8" t="str">
        <f t="shared" si="57"/>
        <v/>
      </c>
      <c r="L415" s="8" t="str">
        <f t="shared" si="58"/>
        <v/>
      </c>
    </row>
    <row r="416" spans="1:12">
      <c r="A416" s="1" t="str">
        <f t="shared" si="54"/>
        <v/>
      </c>
      <c r="D416" s="2" t="str">
        <f t="shared" si="55"/>
        <v/>
      </c>
      <c r="E416" s="3"/>
      <c r="F416" s="4"/>
      <c r="G416" s="4"/>
      <c r="H416" s="4"/>
      <c r="I416" s="4"/>
      <c r="J416" s="8" t="str">
        <f t="shared" si="56"/>
        <v/>
      </c>
      <c r="K416" s="8" t="str">
        <f t="shared" si="57"/>
        <v/>
      </c>
      <c r="L416" s="8" t="str">
        <f t="shared" si="58"/>
        <v/>
      </c>
    </row>
    <row r="417" spans="1:12">
      <c r="A417" s="1" t="str">
        <f t="shared" si="54"/>
        <v/>
      </c>
      <c r="D417" s="2" t="str">
        <f t="shared" si="55"/>
        <v/>
      </c>
      <c r="E417" s="3"/>
      <c r="F417" s="4"/>
      <c r="G417" s="4"/>
      <c r="H417" s="4"/>
      <c r="I417" s="4"/>
      <c r="J417" s="8" t="str">
        <f t="shared" si="56"/>
        <v/>
      </c>
      <c r="K417" s="8" t="str">
        <f t="shared" si="57"/>
        <v/>
      </c>
      <c r="L417" s="8" t="str">
        <f t="shared" si="58"/>
        <v/>
      </c>
    </row>
    <row r="418" spans="1:12">
      <c r="A418" s="1" t="str">
        <f t="shared" si="54"/>
        <v/>
      </c>
      <c r="D418" s="2" t="str">
        <f t="shared" si="55"/>
        <v/>
      </c>
      <c r="E418" s="3"/>
      <c r="F418" s="4"/>
      <c r="G418" s="4"/>
      <c r="H418" s="4"/>
      <c r="I418" s="4"/>
      <c r="J418" s="8" t="str">
        <f t="shared" si="56"/>
        <v/>
      </c>
      <c r="K418" s="8" t="str">
        <f t="shared" si="57"/>
        <v/>
      </c>
      <c r="L418" s="8" t="str">
        <f t="shared" si="58"/>
        <v/>
      </c>
    </row>
    <row r="419" spans="1:12">
      <c r="A419" s="1" t="str">
        <f t="shared" si="54"/>
        <v/>
      </c>
      <c r="D419" s="2" t="str">
        <f t="shared" si="55"/>
        <v/>
      </c>
      <c r="E419" s="3"/>
      <c r="F419" s="4"/>
      <c r="G419" s="4"/>
      <c r="H419" s="4"/>
      <c r="I419" s="4"/>
      <c r="J419" s="8" t="str">
        <f t="shared" si="56"/>
        <v/>
      </c>
      <c r="K419" s="8" t="str">
        <f t="shared" si="57"/>
        <v/>
      </c>
      <c r="L419" s="8" t="str">
        <f t="shared" si="58"/>
        <v/>
      </c>
    </row>
    <row r="420" spans="1:12">
      <c r="A420" s="1" t="str">
        <f t="shared" si="54"/>
        <v/>
      </c>
      <c r="D420" s="2" t="str">
        <f t="shared" si="55"/>
        <v/>
      </c>
      <c r="E420" s="3"/>
      <c r="F420" s="4"/>
      <c r="G420" s="4"/>
      <c r="H420" s="4"/>
      <c r="I420" s="4"/>
      <c r="J420" s="8" t="str">
        <f t="shared" si="56"/>
        <v/>
      </c>
      <c r="K420" s="8" t="str">
        <f t="shared" si="57"/>
        <v/>
      </c>
      <c r="L420" s="8" t="str">
        <f t="shared" si="58"/>
        <v/>
      </c>
    </row>
    <row r="421" spans="1:12">
      <c r="A421" s="1" t="str">
        <f t="shared" si="54"/>
        <v/>
      </c>
      <c r="D421" s="2" t="str">
        <f t="shared" si="55"/>
        <v/>
      </c>
      <c r="E421" s="3"/>
      <c r="F421" s="4"/>
      <c r="G421" s="4"/>
      <c r="H421" s="4"/>
      <c r="I421" s="4"/>
      <c r="J421" s="8" t="str">
        <f t="shared" si="56"/>
        <v/>
      </c>
      <c r="K421" s="8" t="str">
        <f t="shared" si="57"/>
        <v/>
      </c>
      <c r="L421" s="8" t="str">
        <f t="shared" si="58"/>
        <v/>
      </c>
    </row>
    <row r="422" spans="1:12">
      <c r="A422" s="1" t="str">
        <f t="shared" si="54"/>
        <v/>
      </c>
      <c r="D422" s="2" t="str">
        <f t="shared" si="55"/>
        <v/>
      </c>
      <c r="E422" s="3"/>
      <c r="F422" s="4"/>
      <c r="G422" s="4"/>
      <c r="H422" s="4"/>
      <c r="I422" s="4"/>
      <c r="J422" s="8" t="str">
        <f t="shared" si="56"/>
        <v/>
      </c>
      <c r="K422" s="8" t="str">
        <f t="shared" si="57"/>
        <v/>
      </c>
      <c r="L422" s="8" t="str">
        <f t="shared" si="58"/>
        <v/>
      </c>
    </row>
    <row r="423" spans="1:12">
      <c r="A423" s="1" t="str">
        <f t="shared" si="54"/>
        <v/>
      </c>
      <c r="D423" s="3"/>
      <c r="E423" s="3"/>
      <c r="F423" s="4"/>
      <c r="G423" s="4"/>
      <c r="H423" s="4"/>
      <c r="I423" s="4"/>
      <c r="J423" s="8" t="str">
        <f t="shared" si="56"/>
        <v/>
      </c>
      <c r="K423" s="8" t="str">
        <f t="shared" si="57"/>
        <v/>
      </c>
      <c r="L423" s="8" t="str">
        <f t="shared" si="58"/>
        <v/>
      </c>
    </row>
    <row r="424" spans="1:12">
      <c r="A424" s="1" t="str">
        <f t="shared" si="54"/>
        <v/>
      </c>
      <c r="D424" s="3"/>
      <c r="E424" s="3"/>
      <c r="F424" s="4"/>
      <c r="G424" s="4"/>
      <c r="H424" s="4"/>
      <c r="I424" s="4"/>
      <c r="J424" s="8" t="str">
        <f t="shared" si="56"/>
        <v/>
      </c>
      <c r="K424" s="8" t="str">
        <f t="shared" si="57"/>
        <v/>
      </c>
      <c r="L424" s="8" t="str">
        <f t="shared" si="58"/>
        <v/>
      </c>
    </row>
    <row r="425" spans="1:12">
      <c r="A425" s="1" t="str">
        <f t="shared" si="54"/>
        <v/>
      </c>
      <c r="D425" s="3"/>
      <c r="E425" s="3"/>
      <c r="F425" s="4"/>
      <c r="G425" s="4"/>
      <c r="H425" s="4"/>
      <c r="I425" s="4"/>
      <c r="J425" s="8" t="str">
        <f t="shared" si="56"/>
        <v/>
      </c>
      <c r="K425" s="8" t="str">
        <f t="shared" si="57"/>
        <v/>
      </c>
      <c r="L425" s="8" t="str">
        <f t="shared" si="58"/>
        <v/>
      </c>
    </row>
    <row r="426" spans="1:12">
      <c r="A426" s="1" t="str">
        <f t="shared" si="54"/>
        <v/>
      </c>
      <c r="D426" s="3"/>
      <c r="E426" s="3"/>
      <c r="F426" s="4"/>
      <c r="G426" s="4"/>
      <c r="H426" s="4"/>
      <c r="I426" s="4"/>
      <c r="J426" s="8" t="str">
        <f t="shared" si="56"/>
        <v/>
      </c>
      <c r="K426" s="8" t="str">
        <f t="shared" si="57"/>
        <v/>
      </c>
      <c r="L426" s="8" t="str">
        <f t="shared" si="58"/>
        <v/>
      </c>
    </row>
    <row r="427" spans="1:12">
      <c r="A427" s="1" t="str">
        <f t="shared" si="54"/>
        <v/>
      </c>
      <c r="D427" s="3"/>
      <c r="E427" s="3"/>
      <c r="F427" s="4"/>
      <c r="G427" s="4"/>
      <c r="H427" s="4"/>
      <c r="I427" s="4"/>
      <c r="J427" s="8" t="str">
        <f t="shared" si="56"/>
        <v/>
      </c>
      <c r="K427" s="8" t="str">
        <f t="shared" si="57"/>
        <v/>
      </c>
      <c r="L427" s="8" t="str">
        <f t="shared" si="58"/>
        <v/>
      </c>
    </row>
    <row r="428" spans="1:12">
      <c r="A428" s="1" t="str">
        <f t="shared" si="54"/>
        <v/>
      </c>
      <c r="D428" s="3"/>
      <c r="E428" s="3"/>
      <c r="F428" s="4"/>
      <c r="G428" s="4"/>
      <c r="H428" s="4"/>
      <c r="I428" s="4"/>
      <c r="J428" s="8" t="str">
        <f t="shared" si="56"/>
        <v/>
      </c>
      <c r="K428" s="8" t="str">
        <f t="shared" si="57"/>
        <v/>
      </c>
      <c r="L428" s="8" t="str">
        <f t="shared" si="58"/>
        <v/>
      </c>
    </row>
    <row r="429" spans="1:12">
      <c r="A429" s="1" t="str">
        <f t="shared" si="54"/>
        <v/>
      </c>
      <c r="D429" s="3"/>
      <c r="E429" s="3"/>
      <c r="F429" s="4"/>
      <c r="G429" s="4"/>
      <c r="H429" s="4"/>
      <c r="I429" s="4"/>
      <c r="J429" s="8" t="str">
        <f t="shared" si="56"/>
        <v/>
      </c>
      <c r="K429" s="8" t="str">
        <f t="shared" si="57"/>
        <v/>
      </c>
      <c r="L429" s="8" t="str">
        <f t="shared" si="58"/>
        <v/>
      </c>
    </row>
    <row r="430" spans="1:12">
      <c r="A430" s="1" t="str">
        <f t="shared" si="54"/>
        <v/>
      </c>
      <c r="D430" s="3"/>
      <c r="E430" s="3"/>
      <c r="F430" s="4"/>
      <c r="G430" s="4"/>
      <c r="H430" s="4"/>
      <c r="I430" s="4"/>
      <c r="J430" s="8" t="str">
        <f t="shared" si="56"/>
        <v/>
      </c>
      <c r="K430" s="8" t="str">
        <f t="shared" si="57"/>
        <v/>
      </c>
      <c r="L430" s="8" t="str">
        <f t="shared" si="58"/>
        <v/>
      </c>
    </row>
    <row r="431" spans="1:12">
      <c r="A431" s="1" t="str">
        <f t="shared" si="54"/>
        <v/>
      </c>
      <c r="D431" s="3"/>
      <c r="E431" s="3"/>
      <c r="F431" s="4"/>
      <c r="G431" s="4"/>
      <c r="H431" s="4"/>
      <c r="I431" s="4"/>
      <c r="J431" s="8" t="str">
        <f t="shared" si="56"/>
        <v/>
      </c>
      <c r="K431" s="8" t="str">
        <f t="shared" si="57"/>
        <v/>
      </c>
      <c r="L431" s="8" t="str">
        <f t="shared" si="58"/>
        <v/>
      </c>
    </row>
    <row r="432" spans="1:12">
      <c r="A432" s="1" t="str">
        <f t="shared" si="54"/>
        <v/>
      </c>
      <c r="D432" s="3"/>
      <c r="E432" s="3"/>
      <c r="F432" s="4"/>
      <c r="G432" s="4"/>
      <c r="H432" s="4"/>
      <c r="I432" s="4"/>
      <c r="J432" s="8" t="str">
        <f t="shared" si="56"/>
        <v/>
      </c>
      <c r="K432" s="8" t="str">
        <f t="shared" si="57"/>
        <v/>
      </c>
      <c r="L432" s="8" t="str">
        <f t="shared" si="58"/>
        <v/>
      </c>
    </row>
    <row r="433" spans="1:12">
      <c r="A433" s="1" t="str">
        <f t="shared" si="54"/>
        <v/>
      </c>
      <c r="D433" s="3"/>
      <c r="E433" s="3"/>
      <c r="F433" s="4"/>
      <c r="G433" s="4"/>
      <c r="H433" s="4"/>
      <c r="I433" s="4"/>
      <c r="J433" s="8" t="str">
        <f t="shared" si="56"/>
        <v/>
      </c>
      <c r="K433" s="8" t="str">
        <f t="shared" si="57"/>
        <v/>
      </c>
      <c r="L433" s="8" t="str">
        <f t="shared" si="58"/>
        <v/>
      </c>
    </row>
    <row r="434" spans="1:12">
      <c r="A434" s="1" t="str">
        <f t="shared" si="54"/>
        <v/>
      </c>
      <c r="D434" s="3"/>
      <c r="E434" s="3"/>
      <c r="F434" s="4"/>
      <c r="G434" s="4"/>
      <c r="H434" s="4"/>
      <c r="I434" s="4"/>
      <c r="J434" s="8" t="str">
        <f t="shared" si="56"/>
        <v/>
      </c>
      <c r="K434" s="8" t="str">
        <f t="shared" si="57"/>
        <v/>
      </c>
      <c r="L434" s="8" t="str">
        <f t="shared" si="58"/>
        <v/>
      </c>
    </row>
    <row r="435" spans="1:12">
      <c r="A435" s="1" t="str">
        <f t="shared" si="54"/>
        <v/>
      </c>
      <c r="D435" s="3"/>
      <c r="E435" s="3"/>
      <c r="F435" s="4"/>
      <c r="G435" s="4"/>
      <c r="H435" s="4"/>
      <c r="I435" s="4"/>
      <c r="J435" s="8" t="str">
        <f t="shared" si="56"/>
        <v/>
      </c>
      <c r="K435" s="8" t="str">
        <f t="shared" si="57"/>
        <v/>
      </c>
      <c r="L435" s="8" t="str">
        <f t="shared" si="58"/>
        <v/>
      </c>
    </row>
    <row r="436" spans="1:12">
      <c r="A436" s="1" t="str">
        <f t="shared" si="54"/>
        <v/>
      </c>
      <c r="D436" s="3"/>
      <c r="E436" s="3"/>
      <c r="F436" s="4"/>
      <c r="G436" s="4"/>
      <c r="H436" s="4"/>
      <c r="I436" s="4"/>
      <c r="J436" s="8" t="str">
        <f t="shared" si="56"/>
        <v/>
      </c>
      <c r="K436" s="8" t="str">
        <f t="shared" si="57"/>
        <v/>
      </c>
      <c r="L436" s="8" t="str">
        <f t="shared" si="58"/>
        <v/>
      </c>
    </row>
    <row r="437" spans="1:12">
      <c r="A437" s="1" t="str">
        <f t="shared" si="54"/>
        <v/>
      </c>
      <c r="D437" s="3"/>
      <c r="E437" s="3"/>
      <c r="F437" s="4"/>
      <c r="G437" s="4"/>
      <c r="H437" s="4"/>
      <c r="I437" s="4"/>
      <c r="J437" s="8" t="str">
        <f t="shared" si="56"/>
        <v/>
      </c>
      <c r="K437" s="8" t="str">
        <f t="shared" si="57"/>
        <v/>
      </c>
      <c r="L437" s="8" t="str">
        <f t="shared" si="58"/>
        <v/>
      </c>
    </row>
    <row r="438" spans="1:12">
      <c r="A438" s="1" t="str">
        <f t="shared" si="54"/>
        <v/>
      </c>
      <c r="D438" s="3"/>
      <c r="E438" s="3"/>
      <c r="F438" s="4"/>
      <c r="G438" s="4"/>
      <c r="H438" s="4"/>
      <c r="I438" s="4"/>
      <c r="J438" s="8" t="str">
        <f t="shared" si="56"/>
        <v/>
      </c>
      <c r="K438" s="8" t="str">
        <f t="shared" si="57"/>
        <v/>
      </c>
      <c r="L438" s="8" t="str">
        <f t="shared" si="58"/>
        <v/>
      </c>
    </row>
    <row r="439" spans="1:12">
      <c r="A439" s="1" t="str">
        <f t="shared" si="54"/>
        <v/>
      </c>
      <c r="D439" s="3"/>
      <c r="E439" s="3"/>
      <c r="F439" s="4"/>
      <c r="G439" s="4"/>
      <c r="H439" s="4"/>
      <c r="I439" s="4"/>
      <c r="J439" s="8" t="str">
        <f t="shared" si="56"/>
        <v/>
      </c>
      <c r="K439" s="8" t="str">
        <f t="shared" si="57"/>
        <v/>
      </c>
      <c r="L439" s="8" t="str">
        <f t="shared" si="58"/>
        <v/>
      </c>
    </row>
    <row r="440" spans="1:12">
      <c r="A440" s="1" t="str">
        <f t="shared" si="54"/>
        <v/>
      </c>
      <c r="D440" s="3"/>
      <c r="E440" s="3"/>
      <c r="F440" s="4"/>
      <c r="G440" s="4"/>
      <c r="H440" s="4"/>
      <c r="I440" s="4"/>
      <c r="J440" s="8" t="str">
        <f t="shared" si="56"/>
        <v/>
      </c>
      <c r="K440" s="8" t="str">
        <f t="shared" si="57"/>
        <v/>
      </c>
      <c r="L440" s="8" t="str">
        <f t="shared" si="58"/>
        <v/>
      </c>
    </row>
    <row r="441" spans="1:12">
      <c r="A441" s="1" t="str">
        <f t="shared" si="54"/>
        <v/>
      </c>
      <c r="D441" s="3"/>
      <c r="E441" s="3"/>
      <c r="F441" s="4"/>
      <c r="G441" s="4"/>
      <c r="H441" s="4"/>
      <c r="I441" s="4"/>
      <c r="J441" s="8" t="str">
        <f t="shared" si="56"/>
        <v/>
      </c>
      <c r="K441" s="8" t="str">
        <f t="shared" si="57"/>
        <v/>
      </c>
      <c r="L441" s="8" t="str">
        <f t="shared" si="58"/>
        <v/>
      </c>
    </row>
    <row r="442" spans="1:12">
      <c r="A442" s="1" t="str">
        <f t="shared" si="54"/>
        <v/>
      </c>
      <c r="D442" s="3"/>
      <c r="E442" s="3"/>
      <c r="F442" s="4"/>
      <c r="G442" s="4"/>
      <c r="H442" s="4"/>
      <c r="I442" s="4"/>
      <c r="J442" s="8" t="str">
        <f t="shared" si="56"/>
        <v/>
      </c>
      <c r="K442" s="8" t="str">
        <f t="shared" si="57"/>
        <v/>
      </c>
      <c r="L442" s="8" t="str">
        <f t="shared" si="58"/>
        <v/>
      </c>
    </row>
    <row r="443" spans="1:12">
      <c r="A443" s="1" t="str">
        <f t="shared" si="54"/>
        <v/>
      </c>
      <c r="D443" s="3"/>
      <c r="E443" s="3"/>
      <c r="F443" s="4"/>
      <c r="G443" s="4"/>
      <c r="H443" s="4"/>
      <c r="I443" s="4"/>
      <c r="J443" s="8" t="str">
        <f t="shared" si="56"/>
        <v/>
      </c>
      <c r="K443" s="8" t="str">
        <f t="shared" si="57"/>
        <v/>
      </c>
      <c r="L443" s="8" t="str">
        <f t="shared" si="58"/>
        <v/>
      </c>
    </row>
    <row r="444" spans="1:12">
      <c r="A444" s="1" t="str">
        <f t="shared" si="54"/>
        <v/>
      </c>
      <c r="D444" s="3"/>
      <c r="E444" s="3"/>
      <c r="F444" s="4"/>
      <c r="G444" s="4"/>
      <c r="H444" s="4"/>
      <c r="I444" s="4"/>
      <c r="J444" s="8" t="str">
        <f t="shared" si="56"/>
        <v/>
      </c>
      <c r="K444" s="8" t="str">
        <f t="shared" si="57"/>
        <v/>
      </c>
      <c r="L444" s="8" t="str">
        <f t="shared" si="58"/>
        <v/>
      </c>
    </row>
    <row r="445" spans="1:12">
      <c r="A445" s="1" t="str">
        <f t="shared" si="54"/>
        <v/>
      </c>
      <c r="D445" s="3"/>
      <c r="E445" s="3"/>
      <c r="F445" s="4"/>
      <c r="G445" s="4"/>
      <c r="H445" s="4"/>
      <c r="I445" s="4"/>
      <c r="J445" s="8" t="str">
        <f t="shared" si="56"/>
        <v/>
      </c>
      <c r="K445" s="8" t="str">
        <f t="shared" si="57"/>
        <v/>
      </c>
      <c r="L445" s="8" t="str">
        <f t="shared" si="58"/>
        <v/>
      </c>
    </row>
    <row r="446" spans="1:12">
      <c r="A446" s="1" t="str">
        <f t="shared" ref="A446:A463" si="59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60">IF(G446="","",ROUND((F446*$J$3)+(G446*$J$4),0))</f>
        <v/>
      </c>
      <c r="K446" s="8" t="str">
        <f t="shared" si="57"/>
        <v/>
      </c>
      <c r="L446" s="8" t="str">
        <f t="shared" si="58"/>
        <v/>
      </c>
    </row>
    <row r="447" spans="1:12">
      <c r="A447" s="1" t="str">
        <f t="shared" si="59"/>
        <v/>
      </c>
      <c r="D447" s="3"/>
      <c r="E447" s="3"/>
      <c r="F447" s="4"/>
      <c r="G447" s="4"/>
      <c r="H447" s="4"/>
      <c r="I447" s="4"/>
      <c r="J447" s="8" t="str">
        <f t="shared" si="60"/>
        <v/>
      </c>
      <c r="K447" s="8" t="str">
        <f t="shared" ref="K447:K510" si="61">IF(J447&lt;20.5,"",J447)</f>
        <v/>
      </c>
      <c r="L447" s="8" t="str">
        <f t="shared" ref="L447:L510" si="62">IF(K447="","",(((K447-$K$6)/$K$5)*10)+50)</f>
        <v/>
      </c>
    </row>
    <row r="448" spans="1:12">
      <c r="A448" s="1" t="str">
        <f t="shared" si="59"/>
        <v/>
      </c>
      <c r="D448" s="3"/>
      <c r="E448" s="3"/>
      <c r="F448" s="4"/>
      <c r="G448" s="4"/>
      <c r="H448" s="4"/>
      <c r="I448" s="4"/>
      <c r="J448" s="8" t="str">
        <f t="shared" si="60"/>
        <v/>
      </c>
      <c r="K448" s="8" t="str">
        <f t="shared" si="61"/>
        <v/>
      </c>
      <c r="L448" s="8" t="str">
        <f t="shared" si="62"/>
        <v/>
      </c>
    </row>
    <row r="449" spans="1:12">
      <c r="A449" s="1" t="str">
        <f t="shared" si="59"/>
        <v/>
      </c>
      <c r="D449" s="3"/>
      <c r="E449" s="3"/>
      <c r="F449" s="4"/>
      <c r="G449" s="4"/>
      <c r="H449" s="4"/>
      <c r="I449" s="4"/>
      <c r="J449" s="8" t="str">
        <f t="shared" si="60"/>
        <v/>
      </c>
      <c r="K449" s="8" t="str">
        <f t="shared" si="61"/>
        <v/>
      </c>
      <c r="L449" s="8" t="str">
        <f t="shared" si="62"/>
        <v/>
      </c>
    </row>
    <row r="450" spans="1:12">
      <c r="A450" s="1" t="str">
        <f t="shared" si="59"/>
        <v/>
      </c>
      <c r="D450" s="3"/>
      <c r="E450" s="3"/>
      <c r="F450" s="4"/>
      <c r="G450" s="4"/>
      <c r="H450" s="4"/>
      <c r="I450" s="4"/>
      <c r="J450" s="8" t="str">
        <f t="shared" si="60"/>
        <v/>
      </c>
      <c r="K450" s="8" t="str">
        <f t="shared" si="61"/>
        <v/>
      </c>
      <c r="L450" s="8" t="str">
        <f t="shared" si="62"/>
        <v/>
      </c>
    </row>
    <row r="451" spans="1:12">
      <c r="A451" s="1" t="str">
        <f t="shared" si="59"/>
        <v/>
      </c>
      <c r="D451" s="3"/>
      <c r="E451" s="3"/>
      <c r="F451" s="4"/>
      <c r="G451" s="4"/>
      <c r="H451" s="4"/>
      <c r="I451" s="4"/>
      <c r="J451" s="8" t="str">
        <f t="shared" si="60"/>
        <v/>
      </c>
      <c r="K451" s="8" t="str">
        <f t="shared" si="61"/>
        <v/>
      </c>
      <c r="L451" s="8" t="str">
        <f t="shared" si="62"/>
        <v/>
      </c>
    </row>
    <row r="452" spans="1:12">
      <c r="A452" s="1" t="str">
        <f t="shared" si="59"/>
        <v/>
      </c>
      <c r="D452" s="3"/>
      <c r="E452" s="3"/>
      <c r="F452" s="4"/>
      <c r="G452" s="4"/>
      <c r="H452" s="4"/>
      <c r="I452" s="4"/>
      <c r="J452" s="8" t="str">
        <f t="shared" si="60"/>
        <v/>
      </c>
      <c r="K452" s="8" t="str">
        <f t="shared" si="61"/>
        <v/>
      </c>
      <c r="L452" s="8" t="str">
        <f t="shared" si="62"/>
        <v/>
      </c>
    </row>
    <row r="453" spans="1:12">
      <c r="A453" s="1" t="str">
        <f t="shared" si="59"/>
        <v/>
      </c>
      <c r="D453" s="3"/>
      <c r="E453" s="3"/>
      <c r="F453" s="4"/>
      <c r="G453" s="4"/>
      <c r="H453" s="4"/>
      <c r="I453" s="4"/>
      <c r="J453" s="8" t="str">
        <f t="shared" si="60"/>
        <v/>
      </c>
      <c r="K453" s="8" t="str">
        <f t="shared" si="61"/>
        <v/>
      </c>
      <c r="L453" s="8" t="str">
        <f t="shared" si="62"/>
        <v/>
      </c>
    </row>
    <row r="454" spans="1:12">
      <c r="A454" s="1" t="str">
        <f t="shared" si="59"/>
        <v/>
      </c>
      <c r="D454" s="3"/>
      <c r="E454" s="3"/>
      <c r="F454" s="4"/>
      <c r="G454" s="4"/>
      <c r="H454" s="4"/>
      <c r="I454" s="4"/>
      <c r="J454" s="8" t="str">
        <f t="shared" si="60"/>
        <v/>
      </c>
      <c r="K454" s="8" t="str">
        <f t="shared" si="61"/>
        <v/>
      </c>
      <c r="L454" s="8" t="str">
        <f t="shared" si="62"/>
        <v/>
      </c>
    </row>
    <row r="455" spans="1:12">
      <c r="A455" s="1" t="str">
        <f t="shared" si="59"/>
        <v/>
      </c>
      <c r="D455" s="3"/>
      <c r="E455" s="3"/>
      <c r="F455" s="4"/>
      <c r="G455" s="4"/>
      <c r="H455" s="4"/>
      <c r="I455" s="4"/>
      <c r="J455" s="8" t="str">
        <f t="shared" si="60"/>
        <v/>
      </c>
      <c r="K455" s="8" t="str">
        <f t="shared" si="61"/>
        <v/>
      </c>
      <c r="L455" s="8" t="str">
        <f t="shared" si="62"/>
        <v/>
      </c>
    </row>
    <row r="456" spans="1:12">
      <c r="A456" s="1" t="str">
        <f t="shared" si="59"/>
        <v/>
      </c>
      <c r="D456" s="3"/>
      <c r="E456" s="3"/>
      <c r="F456" s="4"/>
      <c r="G456" s="4"/>
      <c r="H456" s="4"/>
      <c r="I456" s="4"/>
      <c r="J456" s="8" t="str">
        <f t="shared" si="60"/>
        <v/>
      </c>
      <c r="K456" s="8" t="str">
        <f t="shared" si="61"/>
        <v/>
      </c>
      <c r="L456" s="8" t="str">
        <f t="shared" si="62"/>
        <v/>
      </c>
    </row>
    <row r="457" spans="1:12">
      <c r="A457" s="1" t="str">
        <f t="shared" si="59"/>
        <v/>
      </c>
      <c r="D457" s="3"/>
      <c r="E457" s="3"/>
      <c r="F457" s="4"/>
      <c r="G457" s="4"/>
      <c r="H457" s="4"/>
      <c r="I457" s="4"/>
      <c r="J457" s="8" t="str">
        <f t="shared" si="60"/>
        <v/>
      </c>
      <c r="K457" s="8" t="str">
        <f t="shared" si="61"/>
        <v/>
      </c>
      <c r="L457" s="8" t="str">
        <f t="shared" si="62"/>
        <v/>
      </c>
    </row>
    <row r="458" spans="1:12">
      <c r="A458" s="1" t="str">
        <f t="shared" si="59"/>
        <v/>
      </c>
      <c r="D458" s="3"/>
      <c r="E458" s="3"/>
      <c r="F458" s="4"/>
      <c r="G458" s="4"/>
      <c r="H458" s="4"/>
      <c r="I458" s="4"/>
      <c r="J458" s="8" t="str">
        <f t="shared" si="60"/>
        <v/>
      </c>
      <c r="K458" s="8" t="str">
        <f t="shared" si="61"/>
        <v/>
      </c>
      <c r="L458" s="8" t="str">
        <f t="shared" si="62"/>
        <v/>
      </c>
    </row>
    <row r="459" spans="1:12">
      <c r="A459" s="1" t="str">
        <f t="shared" si="59"/>
        <v/>
      </c>
      <c r="D459" s="3"/>
      <c r="E459" s="3"/>
      <c r="F459" s="4"/>
      <c r="G459" s="4"/>
      <c r="H459" s="4"/>
      <c r="I459" s="4"/>
      <c r="J459" s="8" t="str">
        <f t="shared" si="60"/>
        <v/>
      </c>
      <c r="K459" s="8" t="str">
        <f t="shared" si="61"/>
        <v/>
      </c>
      <c r="L459" s="8" t="str">
        <f t="shared" si="62"/>
        <v/>
      </c>
    </row>
    <row r="460" spans="1:12">
      <c r="A460" s="1" t="str">
        <f t="shared" si="59"/>
        <v/>
      </c>
      <c r="D460" s="3"/>
      <c r="E460" s="3"/>
      <c r="F460" s="4"/>
      <c r="G460" s="4"/>
      <c r="H460" s="4"/>
      <c r="I460" s="4"/>
      <c r="J460" s="8" t="str">
        <f t="shared" si="60"/>
        <v/>
      </c>
      <c r="K460" s="8" t="str">
        <f t="shared" si="61"/>
        <v/>
      </c>
      <c r="L460" s="8" t="str">
        <f t="shared" si="62"/>
        <v/>
      </c>
    </row>
    <row r="461" spans="1:12">
      <c r="A461" s="1" t="str">
        <f t="shared" si="59"/>
        <v/>
      </c>
      <c r="D461" s="3"/>
      <c r="E461" s="3"/>
      <c r="F461" s="4"/>
      <c r="G461" s="4"/>
      <c r="H461" s="4"/>
      <c r="I461" s="4"/>
      <c r="J461" s="8" t="str">
        <f t="shared" si="60"/>
        <v/>
      </c>
      <c r="K461" s="8" t="str">
        <f t="shared" si="61"/>
        <v/>
      </c>
      <c r="L461" s="8" t="str">
        <f t="shared" si="62"/>
        <v/>
      </c>
    </row>
    <row r="462" spans="1:12">
      <c r="A462" s="1" t="str">
        <f t="shared" si="59"/>
        <v/>
      </c>
      <c r="D462" s="3"/>
      <c r="E462" s="3"/>
      <c r="F462" s="4"/>
      <c r="G462" s="4"/>
      <c r="H462" s="4"/>
      <c r="I462" s="4"/>
      <c r="J462" s="8" t="str">
        <f t="shared" si="60"/>
        <v/>
      </c>
      <c r="K462" s="8" t="str">
        <f t="shared" si="61"/>
        <v/>
      </c>
      <c r="L462" s="8" t="str">
        <f t="shared" si="62"/>
        <v/>
      </c>
    </row>
    <row r="463" spans="1:12">
      <c r="A463" s="1" t="str">
        <f t="shared" si="59"/>
        <v/>
      </c>
      <c r="D463" s="3"/>
      <c r="E463" s="3"/>
      <c r="F463" s="4"/>
      <c r="G463" s="4"/>
      <c r="H463" s="4"/>
      <c r="I463" s="4"/>
      <c r="J463" s="8" t="str">
        <f t="shared" si="60"/>
        <v/>
      </c>
      <c r="K463" s="8" t="str">
        <f t="shared" si="61"/>
        <v/>
      </c>
      <c r="L463" s="8" t="str">
        <f t="shared" si="62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60"/>
        <v/>
      </c>
      <c r="K464" s="8" t="str">
        <f t="shared" si="61"/>
        <v/>
      </c>
      <c r="L464" s="8" t="str">
        <f t="shared" si="62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60"/>
        <v/>
      </c>
      <c r="K465" s="8" t="str">
        <f t="shared" si="61"/>
        <v/>
      </c>
      <c r="L465" s="8" t="str">
        <f t="shared" si="62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60"/>
        <v/>
      </c>
      <c r="K466" s="8" t="str">
        <f t="shared" si="61"/>
        <v/>
      </c>
      <c r="L466" s="8" t="str">
        <f t="shared" si="62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60"/>
        <v/>
      </c>
      <c r="K467" s="8" t="str">
        <f t="shared" si="61"/>
        <v/>
      </c>
      <c r="L467" s="8" t="str">
        <f t="shared" si="62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60"/>
        <v/>
      </c>
      <c r="K468" s="8" t="str">
        <f t="shared" si="61"/>
        <v/>
      </c>
      <c r="L468" s="8" t="str">
        <f t="shared" si="62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60"/>
        <v/>
      </c>
      <c r="K469" s="8" t="str">
        <f t="shared" si="61"/>
        <v/>
      </c>
      <c r="L469" s="8" t="str">
        <f t="shared" si="62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60"/>
        <v/>
      </c>
      <c r="K470" s="8" t="str">
        <f t="shared" si="61"/>
        <v/>
      </c>
      <c r="L470" s="8" t="str">
        <f t="shared" si="62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60"/>
        <v/>
      </c>
      <c r="K471" s="8" t="str">
        <f t="shared" si="61"/>
        <v/>
      </c>
      <c r="L471" s="8" t="str">
        <f t="shared" si="62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60"/>
        <v/>
      </c>
      <c r="K472" s="8" t="str">
        <f t="shared" si="61"/>
        <v/>
      </c>
      <c r="L472" s="8" t="str">
        <f t="shared" si="62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60"/>
        <v/>
      </c>
      <c r="K473" s="8" t="str">
        <f t="shared" si="61"/>
        <v/>
      </c>
      <c r="L473" s="8" t="str">
        <f t="shared" si="62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60"/>
        <v/>
      </c>
      <c r="K474" s="8" t="str">
        <f t="shared" si="61"/>
        <v/>
      </c>
      <c r="L474" s="8" t="str">
        <f t="shared" si="62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60"/>
        <v/>
      </c>
      <c r="K475" s="8" t="str">
        <f t="shared" si="61"/>
        <v/>
      </c>
      <c r="L475" s="8" t="str">
        <f t="shared" si="62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60"/>
        <v/>
      </c>
      <c r="K476" s="8" t="str">
        <f t="shared" si="61"/>
        <v/>
      </c>
      <c r="L476" s="8" t="str">
        <f t="shared" si="62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60"/>
        <v/>
      </c>
      <c r="K477" s="8" t="str">
        <f t="shared" si="61"/>
        <v/>
      </c>
      <c r="L477" s="8" t="str">
        <f t="shared" si="62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60"/>
        <v/>
      </c>
      <c r="K478" s="8" t="str">
        <f t="shared" si="61"/>
        <v/>
      </c>
      <c r="L478" s="8" t="str">
        <f t="shared" si="62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60"/>
        <v/>
      </c>
      <c r="K479" s="8" t="str">
        <f t="shared" si="61"/>
        <v/>
      </c>
      <c r="L479" s="8" t="str">
        <f t="shared" si="62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60"/>
        <v/>
      </c>
      <c r="K480" s="8" t="str">
        <f t="shared" si="61"/>
        <v/>
      </c>
      <c r="L480" s="8" t="str">
        <f t="shared" si="62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60"/>
        <v/>
      </c>
      <c r="K481" s="8" t="str">
        <f t="shared" si="61"/>
        <v/>
      </c>
      <c r="L481" s="8" t="str">
        <f t="shared" si="62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60"/>
        <v/>
      </c>
      <c r="K482" s="8" t="str">
        <f t="shared" si="61"/>
        <v/>
      </c>
      <c r="L482" s="8" t="str">
        <f t="shared" si="62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60"/>
        <v/>
      </c>
      <c r="K483" s="8" t="str">
        <f t="shared" si="61"/>
        <v/>
      </c>
      <c r="L483" s="8" t="str">
        <f t="shared" si="62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60"/>
        <v/>
      </c>
      <c r="K484" s="8" t="str">
        <f t="shared" si="61"/>
        <v/>
      </c>
      <c r="L484" s="8" t="str">
        <f t="shared" si="62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60"/>
        <v/>
      </c>
      <c r="K485" s="8" t="str">
        <f t="shared" si="61"/>
        <v/>
      </c>
      <c r="L485" s="8" t="str">
        <f t="shared" si="62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60"/>
        <v/>
      </c>
      <c r="K486" s="8" t="str">
        <f t="shared" si="61"/>
        <v/>
      </c>
      <c r="L486" s="8" t="str">
        <f t="shared" si="62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60"/>
        <v/>
      </c>
      <c r="K487" s="8" t="str">
        <f t="shared" si="61"/>
        <v/>
      </c>
      <c r="L487" s="8" t="str">
        <f t="shared" si="62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60"/>
        <v/>
      </c>
      <c r="K488" s="8" t="str">
        <f t="shared" si="61"/>
        <v/>
      </c>
      <c r="L488" s="8" t="str">
        <f t="shared" si="62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60"/>
        <v/>
      </c>
      <c r="K489" s="8" t="str">
        <f t="shared" si="61"/>
        <v/>
      </c>
      <c r="L489" s="8" t="str">
        <f t="shared" si="62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60"/>
        <v/>
      </c>
      <c r="K490" s="8" t="str">
        <f t="shared" si="61"/>
        <v/>
      </c>
      <c r="L490" s="8" t="str">
        <f t="shared" si="62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60"/>
        <v/>
      </c>
      <c r="K491" s="8" t="str">
        <f t="shared" si="61"/>
        <v/>
      </c>
      <c r="L491" s="8" t="str">
        <f t="shared" si="62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60"/>
        <v/>
      </c>
      <c r="K492" s="8" t="str">
        <f t="shared" si="61"/>
        <v/>
      </c>
      <c r="L492" s="8" t="str">
        <f t="shared" si="62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60"/>
        <v/>
      </c>
      <c r="K493" s="8" t="str">
        <f t="shared" si="61"/>
        <v/>
      </c>
      <c r="L493" s="8" t="str">
        <f t="shared" si="62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60"/>
        <v/>
      </c>
      <c r="K494" s="8" t="str">
        <f t="shared" si="61"/>
        <v/>
      </c>
      <c r="L494" s="8" t="str">
        <f t="shared" si="62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60"/>
        <v/>
      </c>
      <c r="K495" s="8" t="str">
        <f t="shared" si="61"/>
        <v/>
      </c>
      <c r="L495" s="8" t="str">
        <f t="shared" si="62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60"/>
        <v/>
      </c>
      <c r="K496" s="8" t="str">
        <f t="shared" si="61"/>
        <v/>
      </c>
      <c r="L496" s="8" t="str">
        <f t="shared" si="62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60"/>
        <v/>
      </c>
      <c r="K497" s="8" t="str">
        <f t="shared" si="61"/>
        <v/>
      </c>
      <c r="L497" s="8" t="str">
        <f t="shared" si="62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60"/>
        <v/>
      </c>
      <c r="K498" s="8" t="str">
        <f t="shared" si="61"/>
        <v/>
      </c>
      <c r="L498" s="8" t="str">
        <f t="shared" si="62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60"/>
        <v/>
      </c>
      <c r="K499" s="8" t="str">
        <f t="shared" si="61"/>
        <v/>
      </c>
      <c r="L499" s="8" t="str">
        <f t="shared" si="62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60"/>
        <v/>
      </c>
      <c r="K500" s="8" t="str">
        <f t="shared" si="61"/>
        <v/>
      </c>
      <c r="L500" s="8" t="str">
        <f t="shared" si="62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60"/>
        <v/>
      </c>
      <c r="K501" s="8" t="str">
        <f t="shared" si="61"/>
        <v/>
      </c>
      <c r="L501" s="8" t="str">
        <f t="shared" si="62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60"/>
        <v/>
      </c>
      <c r="K502" s="8" t="str">
        <f t="shared" si="61"/>
        <v/>
      </c>
      <c r="L502" s="8" t="str">
        <f t="shared" si="62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60"/>
        <v/>
      </c>
      <c r="K503" s="8" t="str">
        <f t="shared" si="61"/>
        <v/>
      </c>
      <c r="L503" s="8" t="str">
        <f t="shared" si="62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60"/>
        <v/>
      </c>
      <c r="K504" s="8" t="str">
        <f t="shared" si="61"/>
        <v/>
      </c>
      <c r="L504" s="8" t="str">
        <f t="shared" si="62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60"/>
        <v/>
      </c>
      <c r="K505" s="8" t="str">
        <f t="shared" si="61"/>
        <v/>
      </c>
      <c r="L505" s="8" t="str">
        <f t="shared" si="62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60"/>
        <v/>
      </c>
      <c r="K506" s="8" t="str">
        <f t="shared" si="61"/>
        <v/>
      </c>
      <c r="L506" s="8" t="str">
        <f t="shared" si="62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60"/>
        <v/>
      </c>
      <c r="K507" s="8" t="str">
        <f t="shared" si="61"/>
        <v/>
      </c>
      <c r="L507" s="8" t="str">
        <f t="shared" si="62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60"/>
        <v/>
      </c>
      <c r="K508" s="8" t="str">
        <f t="shared" si="61"/>
        <v/>
      </c>
      <c r="L508" s="8" t="str">
        <f t="shared" si="62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60"/>
        <v/>
      </c>
      <c r="K509" s="8" t="str">
        <f t="shared" si="61"/>
        <v/>
      </c>
      <c r="L509" s="8" t="str">
        <f t="shared" si="62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63">IF(G510="","",ROUND((F510*$J$3)+(G510*$J$4),0))</f>
        <v/>
      </c>
      <c r="K510" s="8" t="str">
        <f t="shared" si="61"/>
        <v/>
      </c>
      <c r="L510" s="8" t="str">
        <f t="shared" si="62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63"/>
        <v/>
      </c>
      <c r="K511" s="8" t="str">
        <f t="shared" ref="K511:K574" si="64">IF(J511&lt;20.5,"",J511)</f>
        <v/>
      </c>
      <c r="L511" s="8" t="str">
        <f t="shared" ref="L511:L574" si="65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63"/>
        <v/>
      </c>
      <c r="K512" s="8" t="str">
        <f t="shared" si="64"/>
        <v/>
      </c>
      <c r="L512" s="8" t="str">
        <f t="shared" si="65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63"/>
        <v/>
      </c>
      <c r="K513" s="8" t="str">
        <f t="shared" si="64"/>
        <v/>
      </c>
      <c r="L513" s="8" t="str">
        <f t="shared" si="65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63"/>
        <v/>
      </c>
      <c r="K514" s="8" t="str">
        <f t="shared" si="64"/>
        <v/>
      </c>
      <c r="L514" s="8" t="str">
        <f t="shared" si="65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63"/>
        <v/>
      </c>
      <c r="K515" s="8" t="str">
        <f t="shared" si="64"/>
        <v/>
      </c>
      <c r="L515" s="8" t="str">
        <f t="shared" si="65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63"/>
        <v/>
      </c>
      <c r="K516" s="8" t="str">
        <f t="shared" si="64"/>
        <v/>
      </c>
      <c r="L516" s="8" t="str">
        <f t="shared" si="65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63"/>
        <v/>
      </c>
      <c r="K517" s="8" t="str">
        <f t="shared" si="64"/>
        <v/>
      </c>
      <c r="L517" s="8" t="str">
        <f t="shared" si="65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63"/>
        <v/>
      </c>
      <c r="K518" s="8" t="str">
        <f t="shared" si="64"/>
        <v/>
      </c>
      <c r="L518" s="8" t="str">
        <f t="shared" si="65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63"/>
        <v/>
      </c>
      <c r="K519" s="8" t="str">
        <f t="shared" si="64"/>
        <v/>
      </c>
      <c r="L519" s="8" t="str">
        <f t="shared" si="65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63"/>
        <v/>
      </c>
      <c r="K520" s="8" t="str">
        <f t="shared" si="64"/>
        <v/>
      </c>
      <c r="L520" s="8" t="str">
        <f t="shared" si="65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63"/>
        <v/>
      </c>
      <c r="K521" s="8" t="str">
        <f t="shared" si="64"/>
        <v/>
      </c>
      <c r="L521" s="8" t="str">
        <f t="shared" si="65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63"/>
        <v/>
      </c>
      <c r="K522" s="8" t="str">
        <f t="shared" si="64"/>
        <v/>
      </c>
      <c r="L522" s="8" t="str">
        <f t="shared" si="65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63"/>
        <v/>
      </c>
      <c r="K523" s="8" t="str">
        <f t="shared" si="64"/>
        <v/>
      </c>
      <c r="L523" s="8" t="str">
        <f t="shared" si="65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63"/>
        <v/>
      </c>
      <c r="K524" s="8" t="str">
        <f t="shared" si="64"/>
        <v/>
      </c>
      <c r="L524" s="8" t="str">
        <f t="shared" si="65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63"/>
        <v/>
      </c>
      <c r="K525" s="8" t="str">
        <f t="shared" si="64"/>
        <v/>
      </c>
      <c r="L525" s="8" t="str">
        <f t="shared" si="65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63"/>
        <v/>
      </c>
      <c r="K526" s="8" t="str">
        <f t="shared" si="64"/>
        <v/>
      </c>
      <c r="L526" s="8" t="str">
        <f t="shared" si="65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63"/>
        <v/>
      </c>
      <c r="K527" s="8" t="str">
        <f t="shared" si="64"/>
        <v/>
      </c>
      <c r="L527" s="8" t="str">
        <f t="shared" si="65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63"/>
        <v/>
      </c>
      <c r="K528" s="8" t="str">
        <f t="shared" si="64"/>
        <v/>
      </c>
      <c r="L528" s="8" t="str">
        <f t="shared" si="65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63"/>
        <v/>
      </c>
      <c r="K529" s="8" t="str">
        <f t="shared" si="64"/>
        <v/>
      </c>
      <c r="L529" s="8" t="str">
        <f t="shared" si="65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63"/>
        <v/>
      </c>
      <c r="K530" s="8" t="str">
        <f t="shared" si="64"/>
        <v/>
      </c>
      <c r="L530" s="8" t="str">
        <f t="shared" si="65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63"/>
        <v/>
      </c>
      <c r="K531" s="8" t="str">
        <f t="shared" si="64"/>
        <v/>
      </c>
      <c r="L531" s="8" t="str">
        <f t="shared" si="65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63"/>
        <v/>
      </c>
      <c r="K532" s="8" t="str">
        <f t="shared" si="64"/>
        <v/>
      </c>
      <c r="L532" s="8" t="str">
        <f t="shared" si="65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63"/>
        <v/>
      </c>
      <c r="K533" s="8" t="str">
        <f t="shared" si="64"/>
        <v/>
      </c>
      <c r="L533" s="8" t="str">
        <f t="shared" si="65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63"/>
        <v/>
      </c>
      <c r="K534" s="8" t="str">
        <f t="shared" si="64"/>
        <v/>
      </c>
      <c r="L534" s="8" t="str">
        <f t="shared" si="65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63"/>
        <v/>
      </c>
      <c r="K535" s="8" t="str">
        <f t="shared" si="64"/>
        <v/>
      </c>
      <c r="L535" s="8" t="str">
        <f t="shared" si="65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63"/>
        <v/>
      </c>
      <c r="K536" s="8" t="str">
        <f t="shared" si="64"/>
        <v/>
      </c>
      <c r="L536" s="8" t="str">
        <f t="shared" si="65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63"/>
        <v/>
      </c>
      <c r="K537" s="8" t="str">
        <f t="shared" si="64"/>
        <v/>
      </c>
      <c r="L537" s="8" t="str">
        <f t="shared" si="65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63"/>
        <v/>
      </c>
      <c r="K538" s="8" t="str">
        <f t="shared" si="64"/>
        <v/>
      </c>
      <c r="L538" s="8" t="str">
        <f t="shared" si="65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63"/>
        <v/>
      </c>
      <c r="K539" s="8" t="str">
        <f t="shared" si="64"/>
        <v/>
      </c>
      <c r="L539" s="8" t="str">
        <f t="shared" si="65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63"/>
        <v/>
      </c>
      <c r="K540" s="8" t="str">
        <f t="shared" si="64"/>
        <v/>
      </c>
      <c r="L540" s="8" t="str">
        <f t="shared" si="65"/>
        <v/>
      </c>
    </row>
    <row r="541" spans="4:12">
      <c r="F541" s="4"/>
      <c r="G541" s="4"/>
      <c r="H541" s="4"/>
      <c r="I541" s="4"/>
      <c r="J541" s="8" t="str">
        <f t="shared" si="63"/>
        <v/>
      </c>
      <c r="K541" s="8" t="str">
        <f t="shared" si="64"/>
        <v/>
      </c>
      <c r="L541" s="8" t="str">
        <f t="shared" si="65"/>
        <v/>
      </c>
    </row>
    <row r="542" spans="4:12">
      <c r="F542" s="4"/>
      <c r="G542" s="4"/>
      <c r="H542" s="4"/>
      <c r="I542" s="4"/>
      <c r="J542" s="8" t="str">
        <f t="shared" si="63"/>
        <v/>
      </c>
      <c r="K542" s="8" t="str">
        <f t="shared" si="64"/>
        <v/>
      </c>
      <c r="L542" s="8" t="str">
        <f t="shared" si="65"/>
        <v/>
      </c>
    </row>
    <row r="543" spans="4:12">
      <c r="F543" s="4"/>
      <c r="G543" s="4"/>
      <c r="H543" s="4"/>
      <c r="I543" s="4"/>
      <c r="J543" s="8" t="str">
        <f t="shared" si="63"/>
        <v/>
      </c>
      <c r="K543" s="8" t="str">
        <f t="shared" si="64"/>
        <v/>
      </c>
      <c r="L543" s="8" t="str">
        <f t="shared" si="65"/>
        <v/>
      </c>
    </row>
    <row r="544" spans="4:12">
      <c r="F544" s="4"/>
      <c r="G544" s="4"/>
      <c r="H544" s="4"/>
      <c r="I544" s="4"/>
      <c r="J544" s="8" t="str">
        <f t="shared" si="63"/>
        <v/>
      </c>
      <c r="K544" s="8" t="str">
        <f t="shared" si="64"/>
        <v/>
      </c>
      <c r="L544" s="8" t="str">
        <f t="shared" si="65"/>
        <v/>
      </c>
    </row>
    <row r="545" spans="6:12">
      <c r="F545" s="4"/>
      <c r="G545" s="4"/>
      <c r="H545" s="4"/>
      <c r="I545" s="4"/>
      <c r="J545" s="8" t="str">
        <f t="shared" si="63"/>
        <v/>
      </c>
      <c r="K545" s="8" t="str">
        <f t="shared" si="64"/>
        <v/>
      </c>
      <c r="L545" s="8" t="str">
        <f t="shared" si="65"/>
        <v/>
      </c>
    </row>
    <row r="546" spans="6:12">
      <c r="F546" s="4"/>
      <c r="G546" s="4"/>
      <c r="H546" s="4"/>
      <c r="I546" s="4"/>
      <c r="J546" s="8" t="str">
        <f t="shared" si="63"/>
        <v/>
      </c>
      <c r="K546" s="8" t="str">
        <f t="shared" si="64"/>
        <v/>
      </c>
      <c r="L546" s="8" t="str">
        <f t="shared" si="65"/>
        <v/>
      </c>
    </row>
    <row r="547" spans="6:12">
      <c r="F547" s="4"/>
      <c r="G547" s="4"/>
      <c r="H547" s="4"/>
      <c r="I547" s="4"/>
      <c r="J547" s="8" t="str">
        <f t="shared" si="63"/>
        <v/>
      </c>
      <c r="K547" s="8" t="str">
        <f t="shared" si="64"/>
        <v/>
      </c>
      <c r="L547" s="8" t="str">
        <f t="shared" si="65"/>
        <v/>
      </c>
    </row>
    <row r="548" spans="6:12">
      <c r="F548" s="4"/>
      <c r="G548" s="4"/>
      <c r="H548" s="4"/>
      <c r="I548" s="4"/>
      <c r="J548" s="8" t="str">
        <f t="shared" si="63"/>
        <v/>
      </c>
      <c r="K548" s="8" t="str">
        <f t="shared" si="64"/>
        <v/>
      </c>
      <c r="L548" s="8" t="str">
        <f t="shared" si="65"/>
        <v/>
      </c>
    </row>
    <row r="549" spans="6:12">
      <c r="F549" s="4"/>
      <c r="G549" s="4"/>
      <c r="H549" s="4"/>
      <c r="I549" s="4"/>
      <c r="J549" s="8" t="str">
        <f t="shared" si="63"/>
        <v/>
      </c>
      <c r="K549" s="8" t="str">
        <f t="shared" si="64"/>
        <v/>
      </c>
      <c r="L549" s="8" t="str">
        <f t="shared" si="65"/>
        <v/>
      </c>
    </row>
    <row r="550" spans="6:12">
      <c r="F550" s="4"/>
      <c r="G550" s="4"/>
      <c r="H550" s="4"/>
      <c r="I550" s="4"/>
      <c r="J550" s="8" t="str">
        <f t="shared" si="63"/>
        <v/>
      </c>
      <c r="K550" s="8" t="str">
        <f t="shared" si="64"/>
        <v/>
      </c>
      <c r="L550" s="8" t="str">
        <f t="shared" si="65"/>
        <v/>
      </c>
    </row>
    <row r="551" spans="6:12">
      <c r="J551" s="8" t="str">
        <f t="shared" si="63"/>
        <v/>
      </c>
      <c r="K551" s="8" t="str">
        <f t="shared" si="64"/>
        <v/>
      </c>
      <c r="L551" s="8" t="str">
        <f t="shared" si="65"/>
        <v/>
      </c>
    </row>
    <row r="552" spans="6:12">
      <c r="J552" s="8" t="str">
        <f t="shared" si="63"/>
        <v/>
      </c>
      <c r="K552" s="8" t="str">
        <f t="shared" si="64"/>
        <v/>
      </c>
      <c r="L552" s="8" t="str">
        <f t="shared" si="65"/>
        <v/>
      </c>
    </row>
    <row r="553" spans="6:12">
      <c r="J553" s="8" t="str">
        <f t="shared" si="63"/>
        <v/>
      </c>
      <c r="K553" s="8" t="str">
        <f t="shared" si="64"/>
        <v/>
      </c>
      <c r="L553" s="8" t="str">
        <f t="shared" si="65"/>
        <v/>
      </c>
    </row>
    <row r="554" spans="6:12">
      <c r="J554" s="8" t="str">
        <f t="shared" si="63"/>
        <v/>
      </c>
      <c r="K554" s="8" t="str">
        <f t="shared" si="64"/>
        <v/>
      </c>
      <c r="L554" s="8" t="str">
        <f t="shared" si="65"/>
        <v/>
      </c>
    </row>
    <row r="555" spans="6:12">
      <c r="J555" s="8" t="str">
        <f t="shared" si="63"/>
        <v/>
      </c>
      <c r="K555" s="8" t="str">
        <f t="shared" si="64"/>
        <v/>
      </c>
      <c r="L555" s="8" t="str">
        <f t="shared" si="65"/>
        <v/>
      </c>
    </row>
    <row r="556" spans="6:12">
      <c r="J556" s="8" t="str">
        <f t="shared" si="63"/>
        <v/>
      </c>
      <c r="K556" s="8" t="str">
        <f t="shared" si="64"/>
        <v/>
      </c>
      <c r="L556" s="8" t="str">
        <f t="shared" si="65"/>
        <v/>
      </c>
    </row>
    <row r="557" spans="6:12">
      <c r="J557" s="8" t="str">
        <f t="shared" si="63"/>
        <v/>
      </c>
      <c r="K557" s="8" t="str">
        <f t="shared" si="64"/>
        <v/>
      </c>
      <c r="L557" s="8" t="str">
        <f t="shared" si="65"/>
        <v/>
      </c>
    </row>
    <row r="558" spans="6:12">
      <c r="J558" s="8" t="str">
        <f t="shared" si="63"/>
        <v/>
      </c>
      <c r="K558" s="8" t="str">
        <f t="shared" si="64"/>
        <v/>
      </c>
      <c r="L558" s="8" t="str">
        <f t="shared" si="65"/>
        <v/>
      </c>
    </row>
    <row r="559" spans="6:12">
      <c r="J559" s="8" t="str">
        <f t="shared" si="63"/>
        <v/>
      </c>
      <c r="K559" s="8" t="str">
        <f t="shared" si="64"/>
        <v/>
      </c>
      <c r="L559" s="8" t="str">
        <f t="shared" si="65"/>
        <v/>
      </c>
    </row>
    <row r="560" spans="6:12">
      <c r="J560" s="8" t="str">
        <f t="shared" si="63"/>
        <v/>
      </c>
      <c r="K560" s="8" t="str">
        <f t="shared" si="64"/>
        <v/>
      </c>
      <c r="L560" s="8" t="str">
        <f t="shared" si="65"/>
        <v/>
      </c>
    </row>
    <row r="561" spans="10:12">
      <c r="J561" s="8" t="str">
        <f t="shared" si="63"/>
        <v/>
      </c>
      <c r="K561" s="8" t="str">
        <f t="shared" si="64"/>
        <v/>
      </c>
      <c r="L561" s="8" t="str">
        <f t="shared" si="65"/>
        <v/>
      </c>
    </row>
    <row r="562" spans="10:12">
      <c r="J562" s="8" t="str">
        <f t="shared" si="63"/>
        <v/>
      </c>
      <c r="K562" s="8" t="str">
        <f t="shared" si="64"/>
        <v/>
      </c>
      <c r="L562" s="8" t="str">
        <f t="shared" si="65"/>
        <v/>
      </c>
    </row>
    <row r="563" spans="10:12">
      <c r="J563" s="8" t="str">
        <f t="shared" si="63"/>
        <v/>
      </c>
      <c r="K563" s="8" t="str">
        <f t="shared" si="64"/>
        <v/>
      </c>
      <c r="L563" s="8" t="str">
        <f t="shared" si="65"/>
        <v/>
      </c>
    </row>
    <row r="564" spans="10:12">
      <c r="J564" s="8" t="str">
        <f t="shared" si="63"/>
        <v/>
      </c>
      <c r="K564" s="8" t="str">
        <f t="shared" si="64"/>
        <v/>
      </c>
      <c r="L564" s="8" t="str">
        <f t="shared" si="65"/>
        <v/>
      </c>
    </row>
    <row r="565" spans="10:12">
      <c r="J565" s="8" t="str">
        <f t="shared" si="63"/>
        <v/>
      </c>
      <c r="K565" s="8" t="str">
        <f t="shared" si="64"/>
        <v/>
      </c>
      <c r="L565" s="8" t="str">
        <f t="shared" si="65"/>
        <v/>
      </c>
    </row>
    <row r="566" spans="10:12">
      <c r="J566" s="8" t="str">
        <f t="shared" si="63"/>
        <v/>
      </c>
      <c r="K566" s="8" t="str">
        <f t="shared" si="64"/>
        <v/>
      </c>
      <c r="L566" s="8" t="str">
        <f t="shared" si="65"/>
        <v/>
      </c>
    </row>
    <row r="567" spans="10:12">
      <c r="J567" s="8" t="str">
        <f t="shared" si="63"/>
        <v/>
      </c>
      <c r="K567" s="8" t="str">
        <f t="shared" si="64"/>
        <v/>
      </c>
      <c r="L567" s="8" t="str">
        <f t="shared" si="65"/>
        <v/>
      </c>
    </row>
    <row r="568" spans="10:12">
      <c r="J568" s="8" t="str">
        <f t="shared" si="63"/>
        <v/>
      </c>
      <c r="K568" s="8" t="str">
        <f t="shared" si="64"/>
        <v/>
      </c>
      <c r="L568" s="8" t="str">
        <f t="shared" si="65"/>
        <v/>
      </c>
    </row>
    <row r="569" spans="10:12">
      <c r="J569" s="8" t="str">
        <f t="shared" si="63"/>
        <v/>
      </c>
      <c r="K569" s="8" t="str">
        <f t="shared" si="64"/>
        <v/>
      </c>
      <c r="L569" s="8" t="str">
        <f t="shared" si="65"/>
        <v/>
      </c>
    </row>
    <row r="570" spans="10:12">
      <c r="J570" s="8" t="str">
        <f t="shared" si="63"/>
        <v/>
      </c>
      <c r="K570" s="8" t="str">
        <f t="shared" si="64"/>
        <v/>
      </c>
      <c r="L570" s="8" t="str">
        <f t="shared" si="65"/>
        <v/>
      </c>
    </row>
    <row r="571" spans="10:12">
      <c r="J571" s="8" t="str">
        <f t="shared" si="63"/>
        <v/>
      </c>
      <c r="K571" s="8" t="str">
        <f t="shared" si="64"/>
        <v/>
      </c>
      <c r="L571" s="8" t="str">
        <f t="shared" si="65"/>
        <v/>
      </c>
    </row>
    <row r="572" spans="10:12">
      <c r="J572" s="8" t="str">
        <f t="shared" si="63"/>
        <v/>
      </c>
      <c r="K572" s="8" t="str">
        <f t="shared" si="64"/>
        <v/>
      </c>
      <c r="L572" s="8" t="str">
        <f t="shared" si="65"/>
        <v/>
      </c>
    </row>
    <row r="573" spans="10:12">
      <c r="J573" s="8" t="str">
        <f t="shared" si="63"/>
        <v/>
      </c>
      <c r="K573" s="8" t="str">
        <f t="shared" si="64"/>
        <v/>
      </c>
      <c r="L573" s="8" t="str">
        <f t="shared" si="65"/>
        <v/>
      </c>
    </row>
    <row r="574" spans="10:12">
      <c r="J574" s="8" t="str">
        <f t="shared" ref="J574:J637" si="66">IF(G574="","",ROUND((F574*$J$3)+(G574*$J$4),0))</f>
        <v/>
      </c>
      <c r="K574" s="8" t="str">
        <f t="shared" si="64"/>
        <v/>
      </c>
      <c r="L574" s="8" t="str">
        <f t="shared" si="65"/>
        <v/>
      </c>
    </row>
    <row r="575" spans="10:12">
      <c r="J575" s="8" t="str">
        <f t="shared" si="66"/>
        <v/>
      </c>
      <c r="K575" s="8" t="str">
        <f t="shared" ref="K575:K638" si="67">IF(J575&lt;20.5,"",J575)</f>
        <v/>
      </c>
      <c r="L575" s="8" t="str">
        <f t="shared" ref="L575:L595" si="68">IF(K575="","",(((K575-$K$6)/$K$5)*10)+50)</f>
        <v/>
      </c>
    </row>
    <row r="576" spans="10:12">
      <c r="J576" s="8" t="str">
        <f t="shared" si="66"/>
        <v/>
      </c>
      <c r="K576" s="8" t="str">
        <f t="shared" si="67"/>
        <v/>
      </c>
      <c r="L576" s="8" t="str">
        <f t="shared" si="68"/>
        <v/>
      </c>
    </row>
    <row r="577" spans="10:12">
      <c r="J577" s="8" t="str">
        <f t="shared" si="66"/>
        <v/>
      </c>
      <c r="K577" s="8" t="str">
        <f t="shared" si="67"/>
        <v/>
      </c>
      <c r="L577" s="8" t="str">
        <f t="shared" si="68"/>
        <v/>
      </c>
    </row>
    <row r="578" spans="10:12">
      <c r="J578" s="8" t="str">
        <f t="shared" si="66"/>
        <v/>
      </c>
      <c r="K578" s="8" t="str">
        <f t="shared" si="67"/>
        <v/>
      </c>
      <c r="L578" s="8" t="str">
        <f t="shared" si="68"/>
        <v/>
      </c>
    </row>
    <row r="579" spans="10:12">
      <c r="J579" s="8" t="str">
        <f t="shared" si="66"/>
        <v/>
      </c>
      <c r="K579" s="8" t="str">
        <f t="shared" si="67"/>
        <v/>
      </c>
      <c r="L579" s="8" t="str">
        <f t="shared" si="68"/>
        <v/>
      </c>
    </row>
    <row r="580" spans="10:12">
      <c r="J580" s="8" t="str">
        <f t="shared" si="66"/>
        <v/>
      </c>
      <c r="K580" s="8" t="str">
        <f t="shared" si="67"/>
        <v/>
      </c>
      <c r="L580" s="8" t="str">
        <f t="shared" si="68"/>
        <v/>
      </c>
    </row>
    <row r="581" spans="10:12">
      <c r="J581" s="8" t="str">
        <f t="shared" si="66"/>
        <v/>
      </c>
      <c r="K581" s="8" t="str">
        <f t="shared" si="67"/>
        <v/>
      </c>
      <c r="L581" s="8" t="str">
        <f t="shared" si="68"/>
        <v/>
      </c>
    </row>
    <row r="582" spans="10:12">
      <c r="J582" s="8" t="str">
        <f t="shared" si="66"/>
        <v/>
      </c>
      <c r="K582" s="8" t="str">
        <f t="shared" si="67"/>
        <v/>
      </c>
      <c r="L582" s="8" t="str">
        <f t="shared" si="68"/>
        <v/>
      </c>
    </row>
    <row r="583" spans="10:12">
      <c r="J583" s="8" t="str">
        <f t="shared" si="66"/>
        <v/>
      </c>
      <c r="K583" s="8" t="str">
        <f t="shared" si="67"/>
        <v/>
      </c>
      <c r="L583" s="8" t="str">
        <f t="shared" si="68"/>
        <v/>
      </c>
    </row>
    <row r="584" spans="10:12">
      <c r="J584" s="8" t="str">
        <f t="shared" si="66"/>
        <v/>
      </c>
      <c r="K584" s="8" t="str">
        <f t="shared" si="67"/>
        <v/>
      </c>
      <c r="L584" s="8" t="str">
        <f t="shared" si="68"/>
        <v/>
      </c>
    </row>
    <row r="585" spans="10:12">
      <c r="J585" s="8" t="str">
        <f t="shared" si="66"/>
        <v/>
      </c>
      <c r="K585" s="8" t="str">
        <f t="shared" si="67"/>
        <v/>
      </c>
      <c r="L585" s="8" t="str">
        <f t="shared" si="68"/>
        <v/>
      </c>
    </row>
    <row r="586" spans="10:12">
      <c r="J586" s="8" t="str">
        <f t="shared" si="66"/>
        <v/>
      </c>
      <c r="K586" s="8" t="str">
        <f t="shared" si="67"/>
        <v/>
      </c>
      <c r="L586" s="8" t="str">
        <f t="shared" si="68"/>
        <v/>
      </c>
    </row>
    <row r="587" spans="10:12">
      <c r="J587" s="8" t="str">
        <f t="shared" si="66"/>
        <v/>
      </c>
      <c r="K587" s="8" t="str">
        <f t="shared" si="67"/>
        <v/>
      </c>
      <c r="L587" s="8" t="str">
        <f t="shared" si="68"/>
        <v/>
      </c>
    </row>
    <row r="588" spans="10:12">
      <c r="J588" s="8" t="str">
        <f t="shared" si="66"/>
        <v/>
      </c>
      <c r="K588" s="8" t="str">
        <f t="shared" si="67"/>
        <v/>
      </c>
      <c r="L588" s="8" t="str">
        <f t="shared" si="68"/>
        <v/>
      </c>
    </row>
    <row r="589" spans="10:12">
      <c r="J589" s="8" t="str">
        <f t="shared" si="66"/>
        <v/>
      </c>
      <c r="K589" s="8" t="str">
        <f t="shared" si="67"/>
        <v/>
      </c>
      <c r="L589" s="8" t="str">
        <f t="shared" si="68"/>
        <v/>
      </c>
    </row>
    <row r="590" spans="10:12">
      <c r="J590" s="8" t="str">
        <f t="shared" si="66"/>
        <v/>
      </c>
      <c r="K590" s="8" t="str">
        <f t="shared" si="67"/>
        <v/>
      </c>
      <c r="L590" s="8" t="str">
        <f t="shared" si="68"/>
        <v/>
      </c>
    </row>
    <row r="591" spans="10:12">
      <c r="J591" s="8" t="str">
        <f t="shared" si="66"/>
        <v/>
      </c>
      <c r="K591" s="8" t="str">
        <f t="shared" si="67"/>
        <v/>
      </c>
      <c r="L591" s="8" t="str">
        <f t="shared" si="68"/>
        <v/>
      </c>
    </row>
    <row r="592" spans="10:12">
      <c r="J592" s="8" t="str">
        <f t="shared" si="66"/>
        <v/>
      </c>
      <c r="K592" s="8" t="str">
        <f t="shared" si="67"/>
        <v/>
      </c>
      <c r="L592" s="8" t="str">
        <f t="shared" si="68"/>
        <v/>
      </c>
    </row>
    <row r="593" spans="10:12">
      <c r="J593" s="8" t="str">
        <f t="shared" si="66"/>
        <v/>
      </c>
      <c r="K593" s="8" t="str">
        <f t="shared" si="67"/>
        <v/>
      </c>
      <c r="L593" s="8" t="str">
        <f t="shared" si="68"/>
        <v/>
      </c>
    </row>
    <row r="594" spans="10:12">
      <c r="J594" s="8" t="str">
        <f t="shared" si="66"/>
        <v/>
      </c>
      <c r="K594" s="8" t="str">
        <f t="shared" si="67"/>
        <v/>
      </c>
      <c r="L594" s="8" t="str">
        <f t="shared" si="68"/>
        <v/>
      </c>
    </row>
    <row r="595" spans="10:12">
      <c r="J595" s="8" t="str">
        <f t="shared" si="66"/>
        <v/>
      </c>
      <c r="K595" s="8" t="str">
        <f t="shared" si="67"/>
        <v/>
      </c>
      <c r="L595" s="8" t="str">
        <f t="shared" si="68"/>
        <v/>
      </c>
    </row>
    <row r="596" spans="10:12">
      <c r="J596" s="8" t="str">
        <f t="shared" si="66"/>
        <v/>
      </c>
      <c r="K596" s="8" t="str">
        <f t="shared" si="67"/>
        <v/>
      </c>
    </row>
    <row r="597" spans="10:12">
      <c r="J597" s="8" t="str">
        <f t="shared" si="66"/>
        <v/>
      </c>
      <c r="K597" s="8" t="str">
        <f t="shared" si="67"/>
        <v/>
      </c>
    </row>
    <row r="598" spans="10:12">
      <c r="J598" s="8" t="str">
        <f t="shared" si="66"/>
        <v/>
      </c>
      <c r="K598" s="8" t="str">
        <f t="shared" si="67"/>
        <v/>
      </c>
    </row>
    <row r="599" spans="10:12">
      <c r="J599" s="8" t="str">
        <f t="shared" si="66"/>
        <v/>
      </c>
      <c r="K599" s="8" t="str">
        <f t="shared" si="67"/>
        <v/>
      </c>
    </row>
    <row r="600" spans="10:12">
      <c r="J600" s="8" t="str">
        <f t="shared" si="66"/>
        <v/>
      </c>
      <c r="K600" s="8" t="str">
        <f t="shared" si="67"/>
        <v/>
      </c>
    </row>
    <row r="601" spans="10:12">
      <c r="J601" s="8" t="str">
        <f t="shared" si="66"/>
        <v/>
      </c>
      <c r="K601" s="8" t="str">
        <f t="shared" si="67"/>
        <v/>
      </c>
    </row>
    <row r="602" spans="10:12">
      <c r="J602" s="8" t="str">
        <f t="shared" si="66"/>
        <v/>
      </c>
      <c r="K602" s="8" t="str">
        <f t="shared" si="67"/>
        <v/>
      </c>
    </row>
    <row r="603" spans="10:12">
      <c r="J603" s="8" t="str">
        <f t="shared" si="66"/>
        <v/>
      </c>
      <c r="K603" s="8" t="str">
        <f t="shared" si="67"/>
        <v/>
      </c>
    </row>
    <row r="604" spans="10:12">
      <c r="J604" s="8" t="str">
        <f t="shared" si="66"/>
        <v/>
      </c>
      <c r="K604" s="8" t="str">
        <f t="shared" si="67"/>
        <v/>
      </c>
    </row>
    <row r="605" spans="10:12">
      <c r="J605" s="8" t="str">
        <f t="shared" si="66"/>
        <v/>
      </c>
      <c r="K605" s="8" t="str">
        <f t="shared" si="67"/>
        <v/>
      </c>
    </row>
    <row r="606" spans="10:12">
      <c r="J606" s="8" t="str">
        <f t="shared" si="66"/>
        <v/>
      </c>
      <c r="K606" s="8" t="str">
        <f t="shared" si="67"/>
        <v/>
      </c>
    </row>
    <row r="607" spans="10:12">
      <c r="J607" s="8" t="str">
        <f t="shared" si="66"/>
        <v/>
      </c>
      <c r="K607" s="8" t="str">
        <f t="shared" si="67"/>
        <v/>
      </c>
    </row>
    <row r="608" spans="10:12">
      <c r="J608" s="8" t="str">
        <f t="shared" si="66"/>
        <v/>
      </c>
      <c r="K608" s="8" t="str">
        <f t="shared" si="67"/>
        <v/>
      </c>
    </row>
    <row r="609" spans="10:11">
      <c r="J609" s="8" t="str">
        <f t="shared" si="66"/>
        <v/>
      </c>
      <c r="K609" s="8" t="str">
        <f t="shared" si="67"/>
        <v/>
      </c>
    </row>
    <row r="610" spans="10:11">
      <c r="J610" s="8" t="str">
        <f t="shared" si="66"/>
        <v/>
      </c>
      <c r="K610" s="8" t="str">
        <f t="shared" si="67"/>
        <v/>
      </c>
    </row>
    <row r="611" spans="10:11">
      <c r="J611" s="8" t="str">
        <f t="shared" si="66"/>
        <v/>
      </c>
      <c r="K611" s="8" t="str">
        <f t="shared" si="67"/>
        <v/>
      </c>
    </row>
    <row r="612" spans="10:11">
      <c r="J612" s="8" t="str">
        <f t="shared" si="66"/>
        <v/>
      </c>
      <c r="K612" s="8" t="str">
        <f t="shared" si="67"/>
        <v/>
      </c>
    </row>
    <row r="613" spans="10:11">
      <c r="J613" s="8" t="str">
        <f t="shared" si="66"/>
        <v/>
      </c>
      <c r="K613" s="8" t="str">
        <f t="shared" si="67"/>
        <v/>
      </c>
    </row>
    <row r="614" spans="10:11">
      <c r="J614" s="8" t="str">
        <f t="shared" si="66"/>
        <v/>
      </c>
      <c r="K614" s="8" t="str">
        <f t="shared" si="67"/>
        <v/>
      </c>
    </row>
    <row r="615" spans="10:11">
      <c r="J615" s="8" t="str">
        <f t="shared" si="66"/>
        <v/>
      </c>
      <c r="K615" s="8" t="str">
        <f t="shared" si="67"/>
        <v/>
      </c>
    </row>
    <row r="616" spans="10:11">
      <c r="J616" s="8" t="str">
        <f t="shared" si="66"/>
        <v/>
      </c>
      <c r="K616" s="8" t="str">
        <f t="shared" si="67"/>
        <v/>
      </c>
    </row>
    <row r="617" spans="10:11">
      <c r="J617" s="8" t="str">
        <f t="shared" si="66"/>
        <v/>
      </c>
      <c r="K617" s="8" t="str">
        <f t="shared" si="67"/>
        <v/>
      </c>
    </row>
    <row r="618" spans="10:11">
      <c r="J618" s="8" t="str">
        <f t="shared" si="66"/>
        <v/>
      </c>
      <c r="K618" s="8" t="str">
        <f t="shared" si="67"/>
        <v/>
      </c>
    </row>
    <row r="619" spans="10:11">
      <c r="J619" s="8" t="str">
        <f t="shared" si="66"/>
        <v/>
      </c>
      <c r="K619" s="8" t="str">
        <f t="shared" si="67"/>
        <v/>
      </c>
    </row>
    <row r="620" spans="10:11">
      <c r="J620" s="8" t="str">
        <f t="shared" si="66"/>
        <v/>
      </c>
      <c r="K620" s="8" t="str">
        <f t="shared" si="67"/>
        <v/>
      </c>
    </row>
    <row r="621" spans="10:11">
      <c r="J621" s="8" t="str">
        <f t="shared" si="66"/>
        <v/>
      </c>
      <c r="K621" s="8" t="str">
        <f t="shared" si="67"/>
        <v/>
      </c>
    </row>
    <row r="622" spans="10:11">
      <c r="J622" s="8" t="str">
        <f t="shared" si="66"/>
        <v/>
      </c>
      <c r="K622" s="8" t="str">
        <f t="shared" si="67"/>
        <v/>
      </c>
    </row>
    <row r="623" spans="10:11">
      <c r="J623" s="8" t="str">
        <f t="shared" si="66"/>
        <v/>
      </c>
      <c r="K623" s="8" t="str">
        <f t="shared" si="67"/>
        <v/>
      </c>
    </row>
    <row r="624" spans="10:11">
      <c r="J624" s="8" t="str">
        <f t="shared" si="66"/>
        <v/>
      </c>
      <c r="K624" s="8" t="str">
        <f t="shared" si="67"/>
        <v/>
      </c>
    </row>
    <row r="625" spans="10:11">
      <c r="J625" s="8" t="str">
        <f t="shared" si="66"/>
        <v/>
      </c>
      <c r="K625" s="8" t="str">
        <f t="shared" si="67"/>
        <v/>
      </c>
    </row>
    <row r="626" spans="10:11">
      <c r="J626" s="8" t="str">
        <f t="shared" si="66"/>
        <v/>
      </c>
      <c r="K626" s="8" t="str">
        <f t="shared" si="67"/>
        <v/>
      </c>
    </row>
    <row r="627" spans="10:11">
      <c r="J627" s="8" t="str">
        <f t="shared" si="66"/>
        <v/>
      </c>
      <c r="K627" s="8" t="str">
        <f t="shared" si="67"/>
        <v/>
      </c>
    </row>
    <row r="628" spans="10:11">
      <c r="J628" s="8" t="str">
        <f t="shared" si="66"/>
        <v/>
      </c>
      <c r="K628" s="8" t="str">
        <f t="shared" si="67"/>
        <v/>
      </c>
    </row>
    <row r="629" spans="10:11">
      <c r="J629" s="8" t="str">
        <f t="shared" si="66"/>
        <v/>
      </c>
      <c r="K629" s="8" t="str">
        <f t="shared" si="67"/>
        <v/>
      </c>
    </row>
    <row r="630" spans="10:11">
      <c r="J630" s="8" t="str">
        <f t="shared" si="66"/>
        <v/>
      </c>
      <c r="K630" s="8" t="str">
        <f t="shared" si="67"/>
        <v/>
      </c>
    </row>
    <row r="631" spans="10:11">
      <c r="J631" s="8" t="str">
        <f t="shared" si="66"/>
        <v/>
      </c>
      <c r="K631" s="8" t="str">
        <f t="shared" si="67"/>
        <v/>
      </c>
    </row>
    <row r="632" spans="10:11">
      <c r="J632" s="8" t="str">
        <f t="shared" si="66"/>
        <v/>
      </c>
      <c r="K632" s="8" t="str">
        <f t="shared" si="67"/>
        <v/>
      </c>
    </row>
    <row r="633" spans="10:11">
      <c r="J633" s="8" t="str">
        <f t="shared" si="66"/>
        <v/>
      </c>
      <c r="K633" s="8" t="str">
        <f t="shared" si="67"/>
        <v/>
      </c>
    </row>
    <row r="634" spans="10:11">
      <c r="J634" s="8" t="str">
        <f t="shared" si="66"/>
        <v/>
      </c>
      <c r="K634" s="8" t="str">
        <f t="shared" si="67"/>
        <v/>
      </c>
    </row>
    <row r="635" spans="10:11">
      <c r="J635" s="8" t="str">
        <f t="shared" si="66"/>
        <v/>
      </c>
      <c r="K635" s="8" t="str">
        <f t="shared" si="67"/>
        <v/>
      </c>
    </row>
    <row r="636" spans="10:11">
      <c r="J636" s="8" t="str">
        <f t="shared" si="66"/>
        <v/>
      </c>
      <c r="K636" s="8" t="str">
        <f t="shared" si="67"/>
        <v/>
      </c>
    </row>
    <row r="637" spans="10:11">
      <c r="J637" s="8" t="str">
        <f t="shared" si="66"/>
        <v/>
      </c>
      <c r="K637" s="8" t="str">
        <f t="shared" si="67"/>
        <v/>
      </c>
    </row>
    <row r="638" spans="10:11">
      <c r="J638" s="8" t="str">
        <f t="shared" ref="J638:J701" si="69">IF(G638="","",ROUND((F638*$J$3)+(G638*$J$4),0))</f>
        <v/>
      </c>
      <c r="K638" s="8" t="str">
        <f t="shared" si="67"/>
        <v/>
      </c>
    </row>
    <row r="639" spans="10:11">
      <c r="J639" s="8" t="str">
        <f t="shared" si="69"/>
        <v/>
      </c>
      <c r="K639" s="8" t="str">
        <f t="shared" ref="K639:K702" si="70">IF(J639&lt;20.5,"",J639)</f>
        <v/>
      </c>
    </row>
    <row r="640" spans="10:11">
      <c r="J640" s="8" t="str">
        <f t="shared" si="69"/>
        <v/>
      </c>
      <c r="K640" s="8" t="str">
        <f t="shared" si="70"/>
        <v/>
      </c>
    </row>
    <row r="641" spans="10:11">
      <c r="J641" s="8" t="str">
        <f t="shared" si="69"/>
        <v/>
      </c>
      <c r="K641" s="8" t="str">
        <f t="shared" si="70"/>
        <v/>
      </c>
    </row>
    <row r="642" spans="10:11">
      <c r="J642" s="8" t="str">
        <f t="shared" si="69"/>
        <v/>
      </c>
      <c r="K642" s="8" t="str">
        <f t="shared" si="70"/>
        <v/>
      </c>
    </row>
    <row r="643" spans="10:11">
      <c r="J643" s="8" t="str">
        <f t="shared" si="69"/>
        <v/>
      </c>
      <c r="K643" s="8" t="str">
        <f t="shared" si="70"/>
        <v/>
      </c>
    </row>
    <row r="644" spans="10:11">
      <c r="J644" s="8" t="str">
        <f t="shared" si="69"/>
        <v/>
      </c>
      <c r="K644" s="8" t="str">
        <f t="shared" si="70"/>
        <v/>
      </c>
    </row>
    <row r="645" spans="10:11">
      <c r="J645" s="8" t="str">
        <f t="shared" si="69"/>
        <v/>
      </c>
      <c r="K645" s="8" t="str">
        <f t="shared" si="70"/>
        <v/>
      </c>
    </row>
    <row r="646" spans="10:11">
      <c r="J646" s="8" t="str">
        <f t="shared" si="69"/>
        <v/>
      </c>
      <c r="K646" s="8" t="str">
        <f t="shared" si="70"/>
        <v/>
      </c>
    </row>
    <row r="647" spans="10:11">
      <c r="J647" s="8" t="str">
        <f t="shared" si="69"/>
        <v/>
      </c>
      <c r="K647" s="8" t="str">
        <f t="shared" si="70"/>
        <v/>
      </c>
    </row>
    <row r="648" spans="10:11">
      <c r="J648" s="8" t="str">
        <f t="shared" si="69"/>
        <v/>
      </c>
      <c r="K648" s="8" t="str">
        <f t="shared" si="70"/>
        <v/>
      </c>
    </row>
    <row r="649" spans="10:11">
      <c r="J649" s="8" t="str">
        <f t="shared" si="69"/>
        <v/>
      </c>
      <c r="K649" s="8" t="str">
        <f t="shared" si="70"/>
        <v/>
      </c>
    </row>
    <row r="650" spans="10:11">
      <c r="J650" s="8" t="str">
        <f t="shared" si="69"/>
        <v/>
      </c>
      <c r="K650" s="8" t="str">
        <f t="shared" si="70"/>
        <v/>
      </c>
    </row>
    <row r="651" spans="10:11">
      <c r="J651" s="8" t="str">
        <f t="shared" si="69"/>
        <v/>
      </c>
      <c r="K651" s="8" t="str">
        <f t="shared" si="70"/>
        <v/>
      </c>
    </row>
    <row r="652" spans="10:11">
      <c r="J652" s="8" t="str">
        <f t="shared" si="69"/>
        <v/>
      </c>
      <c r="K652" s="8" t="str">
        <f t="shared" si="70"/>
        <v/>
      </c>
    </row>
    <row r="653" spans="10:11">
      <c r="J653" s="8" t="str">
        <f t="shared" si="69"/>
        <v/>
      </c>
      <c r="K653" s="8" t="str">
        <f t="shared" si="70"/>
        <v/>
      </c>
    </row>
    <row r="654" spans="10:11">
      <c r="J654" s="8" t="str">
        <f t="shared" si="69"/>
        <v/>
      </c>
      <c r="K654" s="8" t="str">
        <f t="shared" si="70"/>
        <v/>
      </c>
    </row>
    <row r="655" spans="10:11">
      <c r="J655" s="8" t="str">
        <f t="shared" si="69"/>
        <v/>
      </c>
      <c r="K655" s="8" t="str">
        <f t="shared" si="70"/>
        <v/>
      </c>
    </row>
    <row r="656" spans="10:11">
      <c r="J656" s="8" t="str">
        <f t="shared" si="69"/>
        <v/>
      </c>
      <c r="K656" s="8" t="str">
        <f t="shared" si="70"/>
        <v/>
      </c>
    </row>
    <row r="657" spans="10:11">
      <c r="J657" s="8" t="str">
        <f t="shared" si="69"/>
        <v/>
      </c>
      <c r="K657" s="8" t="str">
        <f t="shared" si="70"/>
        <v/>
      </c>
    </row>
    <row r="658" spans="10:11">
      <c r="J658" s="8" t="str">
        <f t="shared" si="69"/>
        <v/>
      </c>
      <c r="K658" s="8" t="str">
        <f t="shared" si="70"/>
        <v/>
      </c>
    </row>
    <row r="659" spans="10:11">
      <c r="J659" s="8" t="str">
        <f t="shared" si="69"/>
        <v/>
      </c>
      <c r="K659" s="8" t="str">
        <f t="shared" si="70"/>
        <v/>
      </c>
    </row>
    <row r="660" spans="10:11">
      <c r="J660" s="8" t="str">
        <f t="shared" si="69"/>
        <v/>
      </c>
      <c r="K660" s="8" t="str">
        <f t="shared" si="70"/>
        <v/>
      </c>
    </row>
    <row r="661" spans="10:11">
      <c r="J661" s="8" t="str">
        <f t="shared" si="69"/>
        <v/>
      </c>
      <c r="K661" s="8" t="str">
        <f t="shared" si="70"/>
        <v/>
      </c>
    </row>
    <row r="662" spans="10:11">
      <c r="J662" s="8" t="str">
        <f t="shared" si="69"/>
        <v/>
      </c>
      <c r="K662" s="8" t="str">
        <f t="shared" si="70"/>
        <v/>
      </c>
    </row>
    <row r="663" spans="10:11">
      <c r="J663" s="8" t="str">
        <f t="shared" si="69"/>
        <v/>
      </c>
      <c r="K663" s="8" t="str">
        <f t="shared" si="70"/>
        <v/>
      </c>
    </row>
    <row r="664" spans="10:11">
      <c r="J664" s="8" t="str">
        <f t="shared" si="69"/>
        <v/>
      </c>
      <c r="K664" s="8" t="str">
        <f t="shared" si="70"/>
        <v/>
      </c>
    </row>
    <row r="665" spans="10:11">
      <c r="J665" s="8" t="str">
        <f t="shared" si="69"/>
        <v/>
      </c>
      <c r="K665" s="8" t="str">
        <f t="shared" si="70"/>
        <v/>
      </c>
    </row>
    <row r="666" spans="10:11">
      <c r="J666" s="8" t="str">
        <f t="shared" si="69"/>
        <v/>
      </c>
      <c r="K666" s="8" t="str">
        <f t="shared" si="70"/>
        <v/>
      </c>
    </row>
    <row r="667" spans="10:11">
      <c r="J667" s="8" t="str">
        <f t="shared" si="69"/>
        <v/>
      </c>
      <c r="K667" s="8" t="str">
        <f t="shared" si="70"/>
        <v/>
      </c>
    </row>
    <row r="668" spans="10:11">
      <c r="J668" s="8" t="str">
        <f t="shared" si="69"/>
        <v/>
      </c>
      <c r="K668" s="8" t="str">
        <f t="shared" si="70"/>
        <v/>
      </c>
    </row>
    <row r="669" spans="10:11">
      <c r="J669" s="8" t="str">
        <f t="shared" si="69"/>
        <v/>
      </c>
      <c r="K669" s="8" t="str">
        <f t="shared" si="70"/>
        <v/>
      </c>
    </row>
    <row r="670" spans="10:11">
      <c r="J670" s="8" t="str">
        <f t="shared" si="69"/>
        <v/>
      </c>
      <c r="K670" s="8" t="str">
        <f t="shared" si="70"/>
        <v/>
      </c>
    </row>
    <row r="671" spans="10:11">
      <c r="J671" s="8" t="str">
        <f t="shared" si="69"/>
        <v/>
      </c>
      <c r="K671" s="8" t="str">
        <f t="shared" si="70"/>
        <v/>
      </c>
    </row>
    <row r="672" spans="10:11">
      <c r="J672" s="8" t="str">
        <f t="shared" si="69"/>
        <v/>
      </c>
      <c r="K672" s="8" t="str">
        <f t="shared" si="70"/>
        <v/>
      </c>
    </row>
    <row r="673" spans="10:11">
      <c r="J673" s="8" t="str">
        <f t="shared" si="69"/>
        <v/>
      </c>
      <c r="K673" s="8" t="str">
        <f t="shared" si="70"/>
        <v/>
      </c>
    </row>
    <row r="674" spans="10:11">
      <c r="J674" s="8" t="str">
        <f t="shared" si="69"/>
        <v/>
      </c>
      <c r="K674" s="8" t="str">
        <f t="shared" si="70"/>
        <v/>
      </c>
    </row>
    <row r="675" spans="10:11">
      <c r="J675" s="8" t="str">
        <f t="shared" si="69"/>
        <v/>
      </c>
      <c r="K675" s="8" t="str">
        <f t="shared" si="70"/>
        <v/>
      </c>
    </row>
    <row r="676" spans="10:11">
      <c r="J676" s="8" t="str">
        <f t="shared" si="69"/>
        <v/>
      </c>
      <c r="K676" s="8" t="str">
        <f t="shared" si="70"/>
        <v/>
      </c>
    </row>
    <row r="677" spans="10:11">
      <c r="J677" s="8" t="str">
        <f t="shared" si="69"/>
        <v/>
      </c>
      <c r="K677" s="8" t="str">
        <f t="shared" si="70"/>
        <v/>
      </c>
    </row>
    <row r="678" spans="10:11">
      <c r="J678" s="8" t="str">
        <f t="shared" si="69"/>
        <v/>
      </c>
      <c r="K678" s="8" t="str">
        <f t="shared" si="70"/>
        <v/>
      </c>
    </row>
    <row r="679" spans="10:11">
      <c r="J679" s="8" t="str">
        <f t="shared" si="69"/>
        <v/>
      </c>
      <c r="K679" s="8" t="str">
        <f t="shared" si="70"/>
        <v/>
      </c>
    </row>
    <row r="680" spans="10:11">
      <c r="J680" s="8" t="str">
        <f t="shared" si="69"/>
        <v/>
      </c>
      <c r="K680" s="8" t="str">
        <f t="shared" si="70"/>
        <v/>
      </c>
    </row>
    <row r="681" spans="10:11">
      <c r="J681" s="8" t="str">
        <f t="shared" si="69"/>
        <v/>
      </c>
      <c r="K681" s="8" t="str">
        <f t="shared" si="70"/>
        <v/>
      </c>
    </row>
    <row r="682" spans="10:11">
      <c r="J682" s="8" t="str">
        <f t="shared" si="69"/>
        <v/>
      </c>
      <c r="K682" s="8" t="str">
        <f t="shared" si="70"/>
        <v/>
      </c>
    </row>
    <row r="683" spans="10:11">
      <c r="J683" s="8" t="str">
        <f t="shared" si="69"/>
        <v/>
      </c>
      <c r="K683" s="8" t="str">
        <f t="shared" si="70"/>
        <v/>
      </c>
    </row>
    <row r="684" spans="10:11">
      <c r="J684" s="8" t="str">
        <f t="shared" si="69"/>
        <v/>
      </c>
      <c r="K684" s="8" t="str">
        <f t="shared" si="70"/>
        <v/>
      </c>
    </row>
    <row r="685" spans="10:11">
      <c r="J685" s="8" t="str">
        <f t="shared" si="69"/>
        <v/>
      </c>
      <c r="K685" s="8" t="str">
        <f t="shared" si="70"/>
        <v/>
      </c>
    </row>
    <row r="686" spans="10:11">
      <c r="J686" s="8" t="str">
        <f t="shared" si="69"/>
        <v/>
      </c>
      <c r="K686" s="8" t="str">
        <f t="shared" si="70"/>
        <v/>
      </c>
    </row>
    <row r="687" spans="10:11">
      <c r="J687" s="8" t="str">
        <f t="shared" si="69"/>
        <v/>
      </c>
      <c r="K687" s="8" t="str">
        <f t="shared" si="70"/>
        <v/>
      </c>
    </row>
    <row r="688" spans="10:11">
      <c r="J688" s="8" t="str">
        <f t="shared" si="69"/>
        <v/>
      </c>
      <c r="K688" s="8" t="str">
        <f t="shared" si="70"/>
        <v/>
      </c>
    </row>
    <row r="689" spans="10:11">
      <c r="J689" s="8" t="str">
        <f t="shared" si="69"/>
        <v/>
      </c>
      <c r="K689" s="8" t="str">
        <f t="shared" si="70"/>
        <v/>
      </c>
    </row>
    <row r="690" spans="10:11">
      <c r="J690" s="8" t="str">
        <f t="shared" si="69"/>
        <v/>
      </c>
      <c r="K690" s="8" t="str">
        <f t="shared" si="70"/>
        <v/>
      </c>
    </row>
    <row r="691" spans="10:11">
      <c r="J691" s="8" t="str">
        <f t="shared" si="69"/>
        <v/>
      </c>
      <c r="K691" s="8" t="str">
        <f t="shared" si="70"/>
        <v/>
      </c>
    </row>
    <row r="692" spans="10:11">
      <c r="J692" s="8" t="str">
        <f t="shared" si="69"/>
        <v/>
      </c>
      <c r="K692" s="8" t="str">
        <f t="shared" si="70"/>
        <v/>
      </c>
    </row>
    <row r="693" spans="10:11">
      <c r="J693" s="8" t="str">
        <f t="shared" si="69"/>
        <v/>
      </c>
      <c r="K693" s="8" t="str">
        <f t="shared" si="70"/>
        <v/>
      </c>
    </row>
    <row r="694" spans="10:11">
      <c r="J694" s="8" t="str">
        <f t="shared" si="69"/>
        <v/>
      </c>
      <c r="K694" s="8" t="str">
        <f t="shared" si="70"/>
        <v/>
      </c>
    </row>
    <row r="695" spans="10:11">
      <c r="J695" s="8" t="str">
        <f t="shared" si="69"/>
        <v/>
      </c>
      <c r="K695" s="8" t="str">
        <f t="shared" si="70"/>
        <v/>
      </c>
    </row>
    <row r="696" spans="10:11">
      <c r="J696" s="8" t="str">
        <f t="shared" si="69"/>
        <v/>
      </c>
      <c r="K696" s="8" t="str">
        <f t="shared" si="70"/>
        <v/>
      </c>
    </row>
    <row r="697" spans="10:11">
      <c r="J697" s="8" t="str">
        <f t="shared" si="69"/>
        <v/>
      </c>
      <c r="K697" s="8" t="str">
        <f t="shared" si="70"/>
        <v/>
      </c>
    </row>
    <row r="698" spans="10:11">
      <c r="J698" s="8" t="str">
        <f t="shared" si="69"/>
        <v/>
      </c>
      <c r="K698" s="8" t="str">
        <f t="shared" si="70"/>
        <v/>
      </c>
    </row>
    <row r="699" spans="10:11">
      <c r="J699" s="8" t="str">
        <f t="shared" si="69"/>
        <v/>
      </c>
      <c r="K699" s="8" t="str">
        <f t="shared" si="70"/>
        <v/>
      </c>
    </row>
    <row r="700" spans="10:11">
      <c r="J700" s="8" t="str">
        <f t="shared" si="69"/>
        <v/>
      </c>
      <c r="K700" s="8" t="str">
        <f t="shared" si="70"/>
        <v/>
      </c>
    </row>
    <row r="701" spans="10:11">
      <c r="J701" s="8" t="str">
        <f t="shared" si="69"/>
        <v/>
      </c>
      <c r="K701" s="8" t="str">
        <f t="shared" si="70"/>
        <v/>
      </c>
    </row>
    <row r="702" spans="10:11">
      <c r="J702" s="8" t="str">
        <f t="shared" ref="J702:J765" si="71">IF(G702="","",ROUND((F702*$J$3)+(G702*$J$4),0))</f>
        <v/>
      </c>
      <c r="K702" s="8" t="str">
        <f t="shared" si="70"/>
        <v/>
      </c>
    </row>
    <row r="703" spans="10:11">
      <c r="J703" s="8" t="str">
        <f t="shared" si="71"/>
        <v/>
      </c>
      <c r="K703" s="8" t="str">
        <f t="shared" ref="K703:K766" si="72">IF(J703&lt;20.5,"",J703)</f>
        <v/>
      </c>
    </row>
    <row r="704" spans="10:11">
      <c r="J704" s="8" t="str">
        <f t="shared" si="71"/>
        <v/>
      </c>
      <c r="K704" s="8" t="str">
        <f t="shared" si="72"/>
        <v/>
      </c>
    </row>
    <row r="705" spans="10:11">
      <c r="J705" s="8" t="str">
        <f t="shared" si="71"/>
        <v/>
      </c>
      <c r="K705" s="8" t="str">
        <f t="shared" si="72"/>
        <v/>
      </c>
    </row>
    <row r="706" spans="10:11">
      <c r="J706" s="8" t="str">
        <f t="shared" si="71"/>
        <v/>
      </c>
      <c r="K706" s="8" t="str">
        <f t="shared" si="72"/>
        <v/>
      </c>
    </row>
    <row r="707" spans="10:11">
      <c r="J707" s="8" t="str">
        <f t="shared" si="71"/>
        <v/>
      </c>
      <c r="K707" s="8" t="str">
        <f t="shared" si="72"/>
        <v/>
      </c>
    </row>
    <row r="708" spans="10:11">
      <c r="J708" s="8" t="str">
        <f t="shared" si="71"/>
        <v/>
      </c>
      <c r="K708" s="8" t="str">
        <f t="shared" si="72"/>
        <v/>
      </c>
    </row>
    <row r="709" spans="10:11">
      <c r="J709" s="8" t="str">
        <f t="shared" si="71"/>
        <v/>
      </c>
      <c r="K709" s="8" t="str">
        <f t="shared" si="72"/>
        <v/>
      </c>
    </row>
    <row r="710" spans="10:11">
      <c r="J710" s="8" t="str">
        <f t="shared" si="71"/>
        <v/>
      </c>
      <c r="K710" s="8" t="str">
        <f t="shared" si="72"/>
        <v/>
      </c>
    </row>
    <row r="711" spans="10:11">
      <c r="J711" s="8" t="str">
        <f t="shared" si="71"/>
        <v/>
      </c>
      <c r="K711" s="8" t="str">
        <f t="shared" si="72"/>
        <v/>
      </c>
    </row>
    <row r="712" spans="10:11">
      <c r="J712" s="8" t="str">
        <f t="shared" si="71"/>
        <v/>
      </c>
      <c r="K712" s="8" t="str">
        <f t="shared" si="72"/>
        <v/>
      </c>
    </row>
    <row r="713" spans="10:11">
      <c r="J713" s="8" t="str">
        <f t="shared" si="71"/>
        <v/>
      </c>
      <c r="K713" s="8" t="str">
        <f t="shared" si="72"/>
        <v/>
      </c>
    </row>
    <row r="714" spans="10:11">
      <c r="J714" s="8" t="str">
        <f t="shared" si="71"/>
        <v/>
      </c>
      <c r="K714" s="8" t="str">
        <f t="shared" si="72"/>
        <v/>
      </c>
    </row>
    <row r="715" spans="10:11">
      <c r="J715" s="8" t="str">
        <f t="shared" si="71"/>
        <v/>
      </c>
      <c r="K715" s="8" t="str">
        <f t="shared" si="72"/>
        <v/>
      </c>
    </row>
    <row r="716" spans="10:11">
      <c r="J716" s="8" t="str">
        <f t="shared" si="71"/>
        <v/>
      </c>
      <c r="K716" s="8" t="str">
        <f t="shared" si="72"/>
        <v/>
      </c>
    </row>
    <row r="717" spans="10:11">
      <c r="J717" s="8" t="str">
        <f t="shared" si="71"/>
        <v/>
      </c>
      <c r="K717" s="8" t="str">
        <f t="shared" si="72"/>
        <v/>
      </c>
    </row>
    <row r="718" spans="10:11">
      <c r="J718" s="8" t="str">
        <f t="shared" si="71"/>
        <v/>
      </c>
      <c r="K718" s="8" t="str">
        <f t="shared" si="72"/>
        <v/>
      </c>
    </row>
    <row r="719" spans="10:11">
      <c r="J719" s="8" t="str">
        <f t="shared" si="71"/>
        <v/>
      </c>
      <c r="K719" s="8" t="str">
        <f t="shared" si="72"/>
        <v/>
      </c>
    </row>
    <row r="720" spans="10:11">
      <c r="J720" s="8" t="str">
        <f t="shared" si="71"/>
        <v/>
      </c>
      <c r="K720" s="8" t="str">
        <f t="shared" si="72"/>
        <v/>
      </c>
    </row>
    <row r="721" spans="10:11">
      <c r="J721" s="8" t="str">
        <f t="shared" si="71"/>
        <v/>
      </c>
      <c r="K721" s="8" t="str">
        <f t="shared" si="72"/>
        <v/>
      </c>
    </row>
    <row r="722" spans="10:11">
      <c r="J722" s="8" t="str">
        <f t="shared" si="71"/>
        <v/>
      </c>
      <c r="K722" s="8" t="str">
        <f t="shared" si="72"/>
        <v/>
      </c>
    </row>
    <row r="723" spans="10:11">
      <c r="J723" s="8" t="str">
        <f t="shared" si="71"/>
        <v/>
      </c>
      <c r="K723" s="8" t="str">
        <f t="shared" si="72"/>
        <v/>
      </c>
    </row>
    <row r="724" spans="10:11">
      <c r="J724" s="8" t="str">
        <f t="shared" si="71"/>
        <v/>
      </c>
      <c r="K724" s="8" t="str">
        <f t="shared" si="72"/>
        <v/>
      </c>
    </row>
    <row r="725" spans="10:11">
      <c r="J725" s="8" t="str">
        <f t="shared" si="71"/>
        <v/>
      </c>
      <c r="K725" s="8" t="str">
        <f t="shared" si="72"/>
        <v/>
      </c>
    </row>
    <row r="726" spans="10:11">
      <c r="J726" s="8" t="str">
        <f t="shared" si="71"/>
        <v/>
      </c>
      <c r="K726" s="8" t="str">
        <f t="shared" si="72"/>
        <v/>
      </c>
    </row>
    <row r="727" spans="10:11">
      <c r="J727" s="8" t="str">
        <f t="shared" si="71"/>
        <v/>
      </c>
      <c r="K727" s="8" t="str">
        <f t="shared" si="72"/>
        <v/>
      </c>
    </row>
    <row r="728" spans="10:11">
      <c r="J728" s="8" t="str">
        <f t="shared" si="71"/>
        <v/>
      </c>
      <c r="K728" s="8" t="str">
        <f t="shared" si="72"/>
        <v/>
      </c>
    </row>
    <row r="729" spans="10:11">
      <c r="J729" s="8" t="str">
        <f t="shared" si="71"/>
        <v/>
      </c>
      <c r="K729" s="8" t="str">
        <f t="shared" si="72"/>
        <v/>
      </c>
    </row>
    <row r="730" spans="10:11">
      <c r="J730" s="8" t="str">
        <f t="shared" si="71"/>
        <v/>
      </c>
      <c r="K730" s="8" t="str">
        <f t="shared" si="72"/>
        <v/>
      </c>
    </row>
    <row r="731" spans="10:11">
      <c r="J731" s="8" t="str">
        <f t="shared" si="71"/>
        <v/>
      </c>
      <c r="K731" s="8" t="str">
        <f t="shared" si="72"/>
        <v/>
      </c>
    </row>
    <row r="732" spans="10:11">
      <c r="J732" s="8" t="str">
        <f t="shared" si="71"/>
        <v/>
      </c>
      <c r="K732" s="8" t="str">
        <f t="shared" si="72"/>
        <v/>
      </c>
    </row>
    <row r="733" spans="10:11">
      <c r="J733" s="8" t="str">
        <f t="shared" si="71"/>
        <v/>
      </c>
      <c r="K733" s="8" t="str">
        <f t="shared" si="72"/>
        <v/>
      </c>
    </row>
    <row r="734" spans="10:11">
      <c r="J734" s="8" t="str">
        <f t="shared" si="71"/>
        <v/>
      </c>
      <c r="K734" s="8" t="str">
        <f t="shared" si="72"/>
        <v/>
      </c>
    </row>
    <row r="735" spans="10:11">
      <c r="J735" s="8" t="str">
        <f t="shared" si="71"/>
        <v/>
      </c>
      <c r="K735" s="8" t="str">
        <f t="shared" si="72"/>
        <v/>
      </c>
    </row>
    <row r="736" spans="10:11">
      <c r="J736" s="8" t="str">
        <f t="shared" si="71"/>
        <v/>
      </c>
      <c r="K736" s="8" t="str">
        <f t="shared" si="72"/>
        <v/>
      </c>
    </row>
    <row r="737" spans="10:11">
      <c r="J737" s="8" t="str">
        <f t="shared" si="71"/>
        <v/>
      </c>
      <c r="K737" s="8" t="str">
        <f t="shared" si="72"/>
        <v/>
      </c>
    </row>
    <row r="738" spans="10:11">
      <c r="J738" s="8" t="str">
        <f t="shared" si="71"/>
        <v/>
      </c>
      <c r="K738" s="8" t="str">
        <f t="shared" si="72"/>
        <v/>
      </c>
    </row>
    <row r="739" spans="10:11">
      <c r="J739" s="8" t="str">
        <f t="shared" si="71"/>
        <v/>
      </c>
      <c r="K739" s="8" t="str">
        <f t="shared" si="72"/>
        <v/>
      </c>
    </row>
    <row r="740" spans="10:11">
      <c r="J740" s="8" t="str">
        <f t="shared" si="71"/>
        <v/>
      </c>
      <c r="K740" s="8" t="str">
        <f t="shared" si="72"/>
        <v/>
      </c>
    </row>
    <row r="741" spans="10:11">
      <c r="J741" s="8" t="str">
        <f t="shared" si="71"/>
        <v/>
      </c>
      <c r="K741" s="8" t="str">
        <f t="shared" si="72"/>
        <v/>
      </c>
    </row>
    <row r="742" spans="10:11">
      <c r="J742" s="8" t="str">
        <f t="shared" si="71"/>
        <v/>
      </c>
      <c r="K742" s="8" t="str">
        <f t="shared" si="72"/>
        <v/>
      </c>
    </row>
    <row r="743" spans="10:11">
      <c r="J743" s="8" t="str">
        <f t="shared" si="71"/>
        <v/>
      </c>
      <c r="K743" s="8" t="str">
        <f t="shared" si="72"/>
        <v/>
      </c>
    </row>
    <row r="744" spans="10:11">
      <c r="J744" s="8" t="str">
        <f t="shared" si="71"/>
        <v/>
      </c>
      <c r="K744" s="8" t="str">
        <f t="shared" si="72"/>
        <v/>
      </c>
    </row>
    <row r="745" spans="10:11">
      <c r="J745" s="8" t="str">
        <f t="shared" si="71"/>
        <v/>
      </c>
      <c r="K745" s="8" t="str">
        <f t="shared" si="72"/>
        <v/>
      </c>
    </row>
    <row r="746" spans="10:11">
      <c r="J746" s="8" t="str">
        <f t="shared" si="71"/>
        <v/>
      </c>
      <c r="K746" s="8" t="str">
        <f t="shared" si="72"/>
        <v/>
      </c>
    </row>
    <row r="747" spans="10:11">
      <c r="J747" s="8" t="str">
        <f t="shared" si="71"/>
        <v/>
      </c>
      <c r="K747" s="8" t="str">
        <f t="shared" si="72"/>
        <v/>
      </c>
    </row>
    <row r="748" spans="10:11">
      <c r="J748" s="8" t="str">
        <f t="shared" si="71"/>
        <v/>
      </c>
      <c r="K748" s="8" t="str">
        <f t="shared" si="72"/>
        <v/>
      </c>
    </row>
    <row r="749" spans="10:11">
      <c r="J749" s="8" t="str">
        <f t="shared" si="71"/>
        <v/>
      </c>
      <c r="K749" s="8" t="str">
        <f t="shared" si="72"/>
        <v/>
      </c>
    </row>
    <row r="750" spans="10:11">
      <c r="J750" s="8" t="str">
        <f t="shared" si="71"/>
        <v/>
      </c>
      <c r="K750" s="8" t="str">
        <f t="shared" si="72"/>
        <v/>
      </c>
    </row>
    <row r="751" spans="10:11">
      <c r="J751" s="8" t="str">
        <f t="shared" si="71"/>
        <v/>
      </c>
      <c r="K751" s="8" t="str">
        <f t="shared" si="72"/>
        <v/>
      </c>
    </row>
    <row r="752" spans="10:11">
      <c r="J752" s="8" t="str">
        <f t="shared" si="71"/>
        <v/>
      </c>
      <c r="K752" s="8" t="str">
        <f t="shared" si="72"/>
        <v/>
      </c>
    </row>
    <row r="753" spans="10:11">
      <c r="J753" s="8" t="str">
        <f t="shared" si="71"/>
        <v/>
      </c>
      <c r="K753" s="8" t="str">
        <f t="shared" si="72"/>
        <v/>
      </c>
    </row>
    <row r="754" spans="10:11">
      <c r="J754" s="8" t="str">
        <f t="shared" si="71"/>
        <v/>
      </c>
      <c r="K754" s="8" t="str">
        <f t="shared" si="72"/>
        <v/>
      </c>
    </row>
    <row r="755" spans="10:11">
      <c r="J755" s="8" t="str">
        <f t="shared" si="71"/>
        <v/>
      </c>
      <c r="K755" s="8" t="str">
        <f t="shared" si="72"/>
        <v/>
      </c>
    </row>
    <row r="756" spans="10:11">
      <c r="J756" s="8" t="str">
        <f t="shared" si="71"/>
        <v/>
      </c>
      <c r="K756" s="8" t="str">
        <f t="shared" si="72"/>
        <v/>
      </c>
    </row>
    <row r="757" spans="10:11">
      <c r="J757" s="8" t="str">
        <f t="shared" si="71"/>
        <v/>
      </c>
      <c r="K757" s="8" t="str">
        <f t="shared" si="72"/>
        <v/>
      </c>
    </row>
    <row r="758" spans="10:11">
      <c r="J758" s="8" t="str">
        <f t="shared" si="71"/>
        <v/>
      </c>
      <c r="K758" s="8" t="str">
        <f t="shared" si="72"/>
        <v/>
      </c>
    </row>
    <row r="759" spans="10:11">
      <c r="J759" s="8" t="str">
        <f t="shared" si="71"/>
        <v/>
      </c>
      <c r="K759" s="8" t="str">
        <f t="shared" si="72"/>
        <v/>
      </c>
    </row>
    <row r="760" spans="10:11">
      <c r="J760" s="8" t="str">
        <f t="shared" si="71"/>
        <v/>
      </c>
      <c r="K760" s="8" t="str">
        <f t="shared" si="72"/>
        <v/>
      </c>
    </row>
    <row r="761" spans="10:11">
      <c r="J761" s="8" t="str">
        <f t="shared" si="71"/>
        <v/>
      </c>
      <c r="K761" s="8" t="str">
        <f t="shared" si="72"/>
        <v/>
      </c>
    </row>
    <row r="762" spans="10:11">
      <c r="J762" s="8" t="str">
        <f t="shared" si="71"/>
        <v/>
      </c>
      <c r="K762" s="8" t="str">
        <f t="shared" si="72"/>
        <v/>
      </c>
    </row>
    <row r="763" spans="10:11">
      <c r="J763" s="8" t="str">
        <f t="shared" si="71"/>
        <v/>
      </c>
      <c r="K763" s="8" t="str">
        <f t="shared" si="72"/>
        <v/>
      </c>
    </row>
    <row r="764" spans="10:11">
      <c r="J764" s="8" t="str">
        <f t="shared" si="71"/>
        <v/>
      </c>
      <c r="K764" s="8" t="str">
        <f t="shared" si="72"/>
        <v/>
      </c>
    </row>
    <row r="765" spans="10:11">
      <c r="J765" s="8" t="str">
        <f t="shared" si="71"/>
        <v/>
      </c>
      <c r="K765" s="8" t="str">
        <f t="shared" si="72"/>
        <v/>
      </c>
    </row>
    <row r="766" spans="10:11">
      <c r="J766" s="8" t="str">
        <f t="shared" ref="J766:J829" si="73">IF(G766="","",ROUND((F766*$J$3)+(G766*$J$4),0))</f>
        <v/>
      </c>
      <c r="K766" s="8" t="str">
        <f t="shared" si="72"/>
        <v/>
      </c>
    </row>
    <row r="767" spans="10:11">
      <c r="J767" s="8" t="str">
        <f t="shared" si="73"/>
        <v/>
      </c>
      <c r="K767" s="8" t="str">
        <f t="shared" ref="K767:K830" si="74">IF(J767&lt;20.5,"",J767)</f>
        <v/>
      </c>
    </row>
    <row r="768" spans="10:11">
      <c r="J768" s="8" t="str">
        <f t="shared" si="73"/>
        <v/>
      </c>
      <c r="K768" s="8" t="str">
        <f t="shared" si="74"/>
        <v/>
      </c>
    </row>
    <row r="769" spans="10:11">
      <c r="J769" s="8" t="str">
        <f t="shared" si="73"/>
        <v/>
      </c>
      <c r="K769" s="8" t="str">
        <f t="shared" si="74"/>
        <v/>
      </c>
    </row>
    <row r="770" spans="10:11">
      <c r="J770" s="8" t="str">
        <f t="shared" si="73"/>
        <v/>
      </c>
      <c r="K770" s="8" t="str">
        <f t="shared" si="74"/>
        <v/>
      </c>
    </row>
    <row r="771" spans="10:11">
      <c r="J771" s="8" t="str">
        <f t="shared" si="73"/>
        <v/>
      </c>
      <c r="K771" s="8" t="str">
        <f t="shared" si="74"/>
        <v/>
      </c>
    </row>
    <row r="772" spans="10:11">
      <c r="J772" s="8" t="str">
        <f t="shared" si="73"/>
        <v/>
      </c>
      <c r="K772" s="8" t="str">
        <f t="shared" si="74"/>
        <v/>
      </c>
    </row>
    <row r="773" spans="10:11">
      <c r="J773" s="8" t="str">
        <f t="shared" si="73"/>
        <v/>
      </c>
      <c r="K773" s="8" t="str">
        <f t="shared" si="74"/>
        <v/>
      </c>
    </row>
    <row r="774" spans="10:11">
      <c r="J774" s="8" t="str">
        <f t="shared" si="73"/>
        <v/>
      </c>
      <c r="K774" s="8" t="str">
        <f t="shared" si="74"/>
        <v/>
      </c>
    </row>
    <row r="775" spans="10:11">
      <c r="J775" s="8" t="str">
        <f t="shared" si="73"/>
        <v/>
      </c>
      <c r="K775" s="8" t="str">
        <f t="shared" si="74"/>
        <v/>
      </c>
    </row>
    <row r="776" spans="10:11">
      <c r="J776" s="8" t="str">
        <f t="shared" si="73"/>
        <v/>
      </c>
      <c r="K776" s="8" t="str">
        <f t="shared" si="74"/>
        <v/>
      </c>
    </row>
    <row r="777" spans="10:11">
      <c r="J777" s="8" t="str">
        <f t="shared" si="73"/>
        <v/>
      </c>
      <c r="K777" s="8" t="str">
        <f t="shared" si="74"/>
        <v/>
      </c>
    </row>
    <row r="778" spans="10:11">
      <c r="J778" s="8" t="str">
        <f t="shared" si="73"/>
        <v/>
      </c>
      <c r="K778" s="8" t="str">
        <f t="shared" si="74"/>
        <v/>
      </c>
    </row>
    <row r="779" spans="10:11">
      <c r="J779" s="8" t="str">
        <f t="shared" si="73"/>
        <v/>
      </c>
      <c r="K779" s="8" t="str">
        <f t="shared" si="74"/>
        <v/>
      </c>
    </row>
    <row r="780" spans="10:11">
      <c r="J780" s="8" t="str">
        <f t="shared" si="73"/>
        <v/>
      </c>
      <c r="K780" s="8" t="str">
        <f t="shared" si="74"/>
        <v/>
      </c>
    </row>
    <row r="781" spans="10:11">
      <c r="J781" s="8" t="str">
        <f t="shared" si="73"/>
        <v/>
      </c>
      <c r="K781" s="8" t="str">
        <f t="shared" si="74"/>
        <v/>
      </c>
    </row>
    <row r="782" spans="10:11">
      <c r="J782" s="8" t="str">
        <f t="shared" si="73"/>
        <v/>
      </c>
      <c r="K782" s="8" t="str">
        <f t="shared" si="74"/>
        <v/>
      </c>
    </row>
    <row r="783" spans="10:11">
      <c r="J783" s="8" t="str">
        <f t="shared" si="73"/>
        <v/>
      </c>
      <c r="K783" s="8" t="str">
        <f t="shared" si="74"/>
        <v/>
      </c>
    </row>
    <row r="784" spans="10:11">
      <c r="J784" s="8" t="str">
        <f t="shared" si="73"/>
        <v/>
      </c>
      <c r="K784" s="8" t="str">
        <f t="shared" si="74"/>
        <v/>
      </c>
    </row>
    <row r="785" spans="10:11">
      <c r="J785" s="8" t="str">
        <f t="shared" si="73"/>
        <v/>
      </c>
      <c r="K785" s="8" t="str">
        <f t="shared" si="74"/>
        <v/>
      </c>
    </row>
    <row r="786" spans="10:11">
      <c r="J786" s="8" t="str">
        <f t="shared" si="73"/>
        <v/>
      </c>
      <c r="K786" s="8" t="str">
        <f t="shared" si="74"/>
        <v/>
      </c>
    </row>
    <row r="787" spans="10:11">
      <c r="J787" s="8" t="str">
        <f t="shared" si="73"/>
        <v/>
      </c>
      <c r="K787" s="8" t="str">
        <f t="shared" si="74"/>
        <v/>
      </c>
    </row>
    <row r="788" spans="10:11">
      <c r="J788" s="8" t="str">
        <f t="shared" si="73"/>
        <v/>
      </c>
      <c r="K788" s="8" t="str">
        <f t="shared" si="74"/>
        <v/>
      </c>
    </row>
    <row r="789" spans="10:11">
      <c r="J789" s="8" t="str">
        <f t="shared" si="73"/>
        <v/>
      </c>
      <c r="K789" s="8" t="str">
        <f t="shared" si="74"/>
        <v/>
      </c>
    </row>
    <row r="790" spans="10:11">
      <c r="J790" s="8" t="str">
        <f t="shared" si="73"/>
        <v/>
      </c>
      <c r="K790" s="8" t="str">
        <f t="shared" si="74"/>
        <v/>
      </c>
    </row>
    <row r="791" spans="10:11">
      <c r="J791" s="8" t="str">
        <f t="shared" si="73"/>
        <v/>
      </c>
      <c r="K791" s="8" t="str">
        <f t="shared" si="74"/>
        <v/>
      </c>
    </row>
    <row r="792" spans="10:11">
      <c r="J792" s="8" t="str">
        <f t="shared" si="73"/>
        <v/>
      </c>
      <c r="K792" s="8" t="str">
        <f t="shared" si="74"/>
        <v/>
      </c>
    </row>
    <row r="793" spans="10:11">
      <c r="J793" s="8" t="str">
        <f t="shared" si="73"/>
        <v/>
      </c>
      <c r="K793" s="8" t="str">
        <f t="shared" si="74"/>
        <v/>
      </c>
    </row>
    <row r="794" spans="10:11">
      <c r="J794" s="8" t="str">
        <f t="shared" si="73"/>
        <v/>
      </c>
      <c r="K794" s="8" t="str">
        <f t="shared" si="74"/>
        <v/>
      </c>
    </row>
    <row r="795" spans="10:11">
      <c r="J795" s="8" t="str">
        <f t="shared" si="73"/>
        <v/>
      </c>
      <c r="K795" s="8" t="str">
        <f t="shared" si="74"/>
        <v/>
      </c>
    </row>
    <row r="796" spans="10:11">
      <c r="J796" s="8" t="str">
        <f t="shared" si="73"/>
        <v/>
      </c>
      <c r="K796" s="8" t="str">
        <f t="shared" si="74"/>
        <v/>
      </c>
    </row>
    <row r="797" spans="10:11">
      <c r="J797" s="8" t="str">
        <f t="shared" si="73"/>
        <v/>
      </c>
      <c r="K797" s="8" t="str">
        <f t="shared" si="74"/>
        <v/>
      </c>
    </row>
    <row r="798" spans="10:11">
      <c r="J798" s="8" t="str">
        <f t="shared" si="73"/>
        <v/>
      </c>
      <c r="K798" s="8" t="str">
        <f t="shared" si="74"/>
        <v/>
      </c>
    </row>
    <row r="799" spans="10:11">
      <c r="J799" s="8" t="str">
        <f t="shared" si="73"/>
        <v/>
      </c>
      <c r="K799" s="8" t="str">
        <f t="shared" si="74"/>
        <v/>
      </c>
    </row>
    <row r="800" spans="10:11">
      <c r="J800" s="8" t="str">
        <f t="shared" si="73"/>
        <v/>
      </c>
      <c r="K800" s="8" t="str">
        <f t="shared" si="74"/>
        <v/>
      </c>
    </row>
    <row r="801" spans="10:11">
      <c r="J801" s="8" t="str">
        <f t="shared" si="73"/>
        <v/>
      </c>
      <c r="K801" s="8" t="str">
        <f t="shared" si="74"/>
        <v/>
      </c>
    </row>
    <row r="802" spans="10:11">
      <c r="J802" s="8" t="str">
        <f t="shared" si="73"/>
        <v/>
      </c>
      <c r="K802" s="8" t="str">
        <f t="shared" si="74"/>
        <v/>
      </c>
    </row>
    <row r="803" spans="10:11">
      <c r="J803" s="8" t="str">
        <f t="shared" si="73"/>
        <v/>
      </c>
      <c r="K803" s="8" t="str">
        <f t="shared" si="74"/>
        <v/>
      </c>
    </row>
    <row r="804" spans="10:11">
      <c r="J804" s="8" t="str">
        <f t="shared" si="73"/>
        <v/>
      </c>
      <c r="K804" s="8" t="str">
        <f t="shared" si="74"/>
        <v/>
      </c>
    </row>
    <row r="805" spans="10:11">
      <c r="J805" s="8" t="str">
        <f t="shared" si="73"/>
        <v/>
      </c>
      <c r="K805" s="8" t="str">
        <f t="shared" si="74"/>
        <v/>
      </c>
    </row>
    <row r="806" spans="10:11">
      <c r="J806" s="8" t="str">
        <f t="shared" si="73"/>
        <v/>
      </c>
      <c r="K806" s="8" t="str">
        <f t="shared" si="74"/>
        <v/>
      </c>
    </row>
    <row r="807" spans="10:11">
      <c r="J807" s="8" t="str">
        <f t="shared" si="73"/>
        <v/>
      </c>
      <c r="K807" s="8" t="str">
        <f t="shared" si="74"/>
        <v/>
      </c>
    </row>
    <row r="808" spans="10:11">
      <c r="J808" s="8" t="str">
        <f t="shared" si="73"/>
        <v/>
      </c>
      <c r="K808" s="8" t="str">
        <f t="shared" si="74"/>
        <v/>
      </c>
    </row>
    <row r="809" spans="10:11">
      <c r="J809" s="8" t="str">
        <f t="shared" si="73"/>
        <v/>
      </c>
      <c r="K809" s="8" t="str">
        <f t="shared" si="74"/>
        <v/>
      </c>
    </row>
    <row r="810" spans="10:11">
      <c r="J810" s="8" t="str">
        <f t="shared" si="73"/>
        <v/>
      </c>
      <c r="K810" s="8" t="str">
        <f t="shared" si="74"/>
        <v/>
      </c>
    </row>
    <row r="811" spans="10:11">
      <c r="J811" s="8" t="str">
        <f t="shared" si="73"/>
        <v/>
      </c>
      <c r="K811" s="8" t="str">
        <f t="shared" si="74"/>
        <v/>
      </c>
    </row>
    <row r="812" spans="10:11">
      <c r="J812" s="8" t="str">
        <f t="shared" si="73"/>
        <v/>
      </c>
      <c r="K812" s="8" t="str">
        <f t="shared" si="74"/>
        <v/>
      </c>
    </row>
    <row r="813" spans="10:11">
      <c r="J813" s="8" t="str">
        <f t="shared" si="73"/>
        <v/>
      </c>
      <c r="K813" s="8" t="str">
        <f t="shared" si="74"/>
        <v/>
      </c>
    </row>
    <row r="814" spans="10:11">
      <c r="J814" s="8" t="str">
        <f t="shared" si="73"/>
        <v/>
      </c>
      <c r="K814" s="8" t="str">
        <f t="shared" si="74"/>
        <v/>
      </c>
    </row>
    <row r="815" spans="10:11">
      <c r="J815" s="8" t="str">
        <f t="shared" si="73"/>
        <v/>
      </c>
      <c r="K815" s="8" t="str">
        <f t="shared" si="74"/>
        <v/>
      </c>
    </row>
    <row r="816" spans="10:11">
      <c r="J816" s="8" t="str">
        <f t="shared" si="73"/>
        <v/>
      </c>
      <c r="K816" s="8" t="str">
        <f t="shared" si="74"/>
        <v/>
      </c>
    </row>
    <row r="817" spans="10:11">
      <c r="J817" s="8" t="str">
        <f t="shared" si="73"/>
        <v/>
      </c>
      <c r="K817" s="8" t="str">
        <f t="shared" si="74"/>
        <v/>
      </c>
    </row>
    <row r="818" spans="10:11">
      <c r="J818" s="8" t="str">
        <f t="shared" si="73"/>
        <v/>
      </c>
      <c r="K818" s="8" t="str">
        <f t="shared" si="74"/>
        <v/>
      </c>
    </row>
    <row r="819" spans="10:11">
      <c r="J819" s="8" t="str">
        <f t="shared" si="73"/>
        <v/>
      </c>
      <c r="K819" s="8" t="str">
        <f t="shared" si="74"/>
        <v/>
      </c>
    </row>
    <row r="820" spans="10:11">
      <c r="J820" s="8" t="str">
        <f t="shared" si="73"/>
        <v/>
      </c>
      <c r="K820" s="8" t="str">
        <f t="shared" si="74"/>
        <v/>
      </c>
    </row>
    <row r="821" spans="10:11">
      <c r="J821" s="8" t="str">
        <f t="shared" si="73"/>
        <v/>
      </c>
      <c r="K821" s="8" t="str">
        <f t="shared" si="74"/>
        <v/>
      </c>
    </row>
    <row r="822" spans="10:11">
      <c r="J822" s="8" t="str">
        <f t="shared" si="73"/>
        <v/>
      </c>
      <c r="K822" s="8" t="str">
        <f t="shared" si="74"/>
        <v/>
      </c>
    </row>
    <row r="823" spans="10:11">
      <c r="J823" s="8" t="str">
        <f t="shared" si="73"/>
        <v/>
      </c>
      <c r="K823" s="8" t="str">
        <f t="shared" si="74"/>
        <v/>
      </c>
    </row>
    <row r="824" spans="10:11">
      <c r="J824" s="8" t="str">
        <f t="shared" si="73"/>
        <v/>
      </c>
      <c r="K824" s="8" t="str">
        <f t="shared" si="74"/>
        <v/>
      </c>
    </row>
    <row r="825" spans="10:11">
      <c r="J825" s="8" t="str">
        <f t="shared" si="73"/>
        <v/>
      </c>
      <c r="K825" s="8" t="str">
        <f t="shared" si="74"/>
        <v/>
      </c>
    </row>
    <row r="826" spans="10:11">
      <c r="J826" s="8" t="str">
        <f t="shared" si="73"/>
        <v/>
      </c>
      <c r="K826" s="8" t="str">
        <f t="shared" si="74"/>
        <v/>
      </c>
    </row>
    <row r="827" spans="10:11">
      <c r="J827" s="8" t="str">
        <f t="shared" si="73"/>
        <v/>
      </c>
      <c r="K827" s="8" t="str">
        <f t="shared" si="74"/>
        <v/>
      </c>
    </row>
    <row r="828" spans="10:11">
      <c r="J828" s="8" t="str">
        <f t="shared" si="73"/>
        <v/>
      </c>
      <c r="K828" s="8" t="str">
        <f t="shared" si="74"/>
        <v/>
      </c>
    </row>
    <row r="829" spans="10:11">
      <c r="J829" s="8" t="str">
        <f t="shared" si="73"/>
        <v/>
      </c>
      <c r="K829" s="8" t="str">
        <f t="shared" si="74"/>
        <v/>
      </c>
    </row>
    <row r="830" spans="10:11">
      <c r="J830" s="8" t="str">
        <f t="shared" ref="J830:J893" si="75">IF(G830="","",ROUND((F830*$J$3)+(G830*$J$4),0))</f>
        <v/>
      </c>
      <c r="K830" s="8" t="str">
        <f t="shared" si="74"/>
        <v/>
      </c>
    </row>
    <row r="831" spans="10:11">
      <c r="J831" s="8" t="str">
        <f t="shared" si="75"/>
        <v/>
      </c>
      <c r="K831" s="8" t="str">
        <f t="shared" ref="K831:K894" si="76">IF(J831&lt;20.5,"",J831)</f>
        <v/>
      </c>
    </row>
    <row r="832" spans="10:11">
      <c r="J832" s="8" t="str">
        <f t="shared" si="75"/>
        <v/>
      </c>
      <c r="K832" s="8" t="str">
        <f t="shared" si="76"/>
        <v/>
      </c>
    </row>
    <row r="833" spans="10:11">
      <c r="J833" s="8" t="str">
        <f t="shared" si="75"/>
        <v/>
      </c>
      <c r="K833" s="8" t="str">
        <f t="shared" si="76"/>
        <v/>
      </c>
    </row>
    <row r="834" spans="10:11">
      <c r="J834" s="8" t="str">
        <f t="shared" si="75"/>
        <v/>
      </c>
      <c r="K834" s="8" t="str">
        <f t="shared" si="76"/>
        <v/>
      </c>
    </row>
    <row r="835" spans="10:11">
      <c r="J835" s="8" t="str">
        <f t="shared" si="75"/>
        <v/>
      </c>
      <c r="K835" s="8" t="str">
        <f t="shared" si="76"/>
        <v/>
      </c>
    </row>
    <row r="836" spans="10:11">
      <c r="J836" s="8" t="str">
        <f t="shared" si="75"/>
        <v/>
      </c>
      <c r="K836" s="8" t="str">
        <f t="shared" si="76"/>
        <v/>
      </c>
    </row>
    <row r="837" spans="10:11">
      <c r="J837" s="8" t="str">
        <f t="shared" si="75"/>
        <v/>
      </c>
      <c r="K837" s="8" t="str">
        <f t="shared" si="76"/>
        <v/>
      </c>
    </row>
    <row r="838" spans="10:11">
      <c r="J838" s="8" t="str">
        <f t="shared" si="75"/>
        <v/>
      </c>
      <c r="K838" s="8" t="str">
        <f t="shared" si="76"/>
        <v/>
      </c>
    </row>
    <row r="839" spans="10:11">
      <c r="J839" s="8" t="str">
        <f t="shared" si="75"/>
        <v/>
      </c>
      <c r="K839" s="8" t="str">
        <f t="shared" si="76"/>
        <v/>
      </c>
    </row>
    <row r="840" spans="10:11">
      <c r="J840" s="8" t="str">
        <f t="shared" si="75"/>
        <v/>
      </c>
      <c r="K840" s="8" t="str">
        <f t="shared" si="76"/>
        <v/>
      </c>
    </row>
    <row r="841" spans="10:11">
      <c r="J841" s="8" t="str">
        <f t="shared" si="75"/>
        <v/>
      </c>
      <c r="K841" s="8" t="str">
        <f t="shared" si="76"/>
        <v/>
      </c>
    </row>
    <row r="842" spans="10:11">
      <c r="J842" s="8" t="str">
        <f t="shared" si="75"/>
        <v/>
      </c>
      <c r="K842" s="8" t="str">
        <f t="shared" si="76"/>
        <v/>
      </c>
    </row>
    <row r="843" spans="10:11">
      <c r="J843" s="8" t="str">
        <f t="shared" si="75"/>
        <v/>
      </c>
      <c r="K843" s="8" t="str">
        <f t="shared" si="76"/>
        <v/>
      </c>
    </row>
    <row r="844" spans="10:11">
      <c r="J844" s="8" t="str">
        <f t="shared" si="75"/>
        <v/>
      </c>
      <c r="K844" s="8" t="str">
        <f t="shared" si="76"/>
        <v/>
      </c>
    </row>
    <row r="845" spans="10:11">
      <c r="J845" s="8" t="str">
        <f t="shared" si="75"/>
        <v/>
      </c>
      <c r="K845" s="8" t="str">
        <f t="shared" si="76"/>
        <v/>
      </c>
    </row>
    <row r="846" spans="10:11">
      <c r="J846" s="8" t="str">
        <f t="shared" si="75"/>
        <v/>
      </c>
      <c r="K846" s="8" t="str">
        <f t="shared" si="76"/>
        <v/>
      </c>
    </row>
    <row r="847" spans="10:11">
      <c r="J847" s="8" t="str">
        <f t="shared" si="75"/>
        <v/>
      </c>
      <c r="K847" s="8" t="str">
        <f t="shared" si="76"/>
        <v/>
      </c>
    </row>
    <row r="848" spans="10:11">
      <c r="J848" s="8" t="str">
        <f t="shared" si="75"/>
        <v/>
      </c>
      <c r="K848" s="8" t="str">
        <f t="shared" si="76"/>
        <v/>
      </c>
    </row>
    <row r="849" spans="10:11">
      <c r="J849" s="8" t="str">
        <f t="shared" si="75"/>
        <v/>
      </c>
      <c r="K849" s="8" t="str">
        <f t="shared" si="76"/>
        <v/>
      </c>
    </row>
    <row r="850" spans="10:11">
      <c r="J850" s="8" t="str">
        <f t="shared" si="75"/>
        <v/>
      </c>
      <c r="K850" s="8" t="str">
        <f t="shared" si="76"/>
        <v/>
      </c>
    </row>
    <row r="851" spans="10:11">
      <c r="J851" s="8" t="str">
        <f t="shared" si="75"/>
        <v/>
      </c>
      <c r="K851" s="8" t="str">
        <f t="shared" si="76"/>
        <v/>
      </c>
    </row>
    <row r="852" spans="10:11">
      <c r="J852" s="8" t="str">
        <f t="shared" si="75"/>
        <v/>
      </c>
      <c r="K852" s="8" t="str">
        <f t="shared" si="76"/>
        <v/>
      </c>
    </row>
    <row r="853" spans="10:11">
      <c r="J853" s="8" t="str">
        <f t="shared" si="75"/>
        <v/>
      </c>
      <c r="K853" s="8" t="str">
        <f t="shared" si="76"/>
        <v/>
      </c>
    </row>
    <row r="854" spans="10:11">
      <c r="J854" s="8" t="str">
        <f t="shared" si="75"/>
        <v/>
      </c>
      <c r="K854" s="8" t="str">
        <f t="shared" si="76"/>
        <v/>
      </c>
    </row>
    <row r="855" spans="10:11">
      <c r="J855" s="8" t="str">
        <f t="shared" si="75"/>
        <v/>
      </c>
      <c r="K855" s="8" t="str">
        <f t="shared" si="76"/>
        <v/>
      </c>
    </row>
    <row r="856" spans="10:11">
      <c r="J856" s="8" t="str">
        <f t="shared" si="75"/>
        <v/>
      </c>
      <c r="K856" s="8" t="str">
        <f t="shared" si="76"/>
        <v/>
      </c>
    </row>
    <row r="857" spans="10:11">
      <c r="J857" s="8" t="str">
        <f t="shared" si="75"/>
        <v/>
      </c>
      <c r="K857" s="8" t="str">
        <f t="shared" si="76"/>
        <v/>
      </c>
    </row>
    <row r="858" spans="10:11">
      <c r="J858" s="8" t="str">
        <f t="shared" si="75"/>
        <v/>
      </c>
      <c r="K858" s="8" t="str">
        <f t="shared" si="76"/>
        <v/>
      </c>
    </row>
    <row r="859" spans="10:11">
      <c r="J859" s="8" t="str">
        <f t="shared" si="75"/>
        <v/>
      </c>
      <c r="K859" s="8" t="str">
        <f t="shared" si="76"/>
        <v/>
      </c>
    </row>
    <row r="860" spans="10:11">
      <c r="J860" s="8" t="str">
        <f t="shared" si="75"/>
        <v/>
      </c>
      <c r="K860" s="8" t="str">
        <f t="shared" si="76"/>
        <v/>
      </c>
    </row>
    <row r="861" spans="10:11">
      <c r="J861" s="8" t="str">
        <f t="shared" si="75"/>
        <v/>
      </c>
      <c r="K861" s="8" t="str">
        <f t="shared" si="76"/>
        <v/>
      </c>
    </row>
    <row r="862" spans="10:11">
      <c r="J862" s="8" t="str">
        <f t="shared" si="75"/>
        <v/>
      </c>
      <c r="K862" s="8" t="str">
        <f t="shared" si="76"/>
        <v/>
      </c>
    </row>
    <row r="863" spans="10:11">
      <c r="J863" s="8" t="str">
        <f t="shared" si="75"/>
        <v/>
      </c>
      <c r="K863" s="8" t="str">
        <f t="shared" si="76"/>
        <v/>
      </c>
    </row>
    <row r="864" spans="10:11">
      <c r="J864" s="8" t="str">
        <f t="shared" si="75"/>
        <v/>
      </c>
      <c r="K864" s="8" t="str">
        <f t="shared" si="76"/>
        <v/>
      </c>
    </row>
    <row r="865" spans="10:11">
      <c r="J865" s="8" t="str">
        <f t="shared" si="75"/>
        <v/>
      </c>
      <c r="K865" s="8" t="str">
        <f t="shared" si="76"/>
        <v/>
      </c>
    </row>
    <row r="866" spans="10:11">
      <c r="J866" s="8" t="str">
        <f t="shared" si="75"/>
        <v/>
      </c>
      <c r="K866" s="8" t="str">
        <f t="shared" si="76"/>
        <v/>
      </c>
    </row>
    <row r="867" spans="10:11">
      <c r="J867" s="8" t="str">
        <f t="shared" si="75"/>
        <v/>
      </c>
      <c r="K867" s="8" t="str">
        <f t="shared" si="76"/>
        <v/>
      </c>
    </row>
    <row r="868" spans="10:11">
      <c r="J868" s="8" t="str">
        <f t="shared" si="75"/>
        <v/>
      </c>
      <c r="K868" s="8" t="str">
        <f t="shared" si="76"/>
        <v/>
      </c>
    </row>
    <row r="869" spans="10:11">
      <c r="J869" s="8" t="str">
        <f t="shared" si="75"/>
        <v/>
      </c>
      <c r="K869" s="8" t="str">
        <f t="shared" si="76"/>
        <v/>
      </c>
    </row>
    <row r="870" spans="10:11">
      <c r="J870" s="8" t="str">
        <f t="shared" si="75"/>
        <v/>
      </c>
      <c r="K870" s="8" t="str">
        <f t="shared" si="76"/>
        <v/>
      </c>
    </row>
    <row r="871" spans="10:11">
      <c r="J871" s="8" t="str">
        <f t="shared" si="75"/>
        <v/>
      </c>
      <c r="K871" s="8" t="str">
        <f t="shared" si="76"/>
        <v/>
      </c>
    </row>
    <row r="872" spans="10:11">
      <c r="J872" s="8" t="str">
        <f t="shared" si="75"/>
        <v/>
      </c>
      <c r="K872" s="8" t="str">
        <f t="shared" si="76"/>
        <v/>
      </c>
    </row>
    <row r="873" spans="10:11">
      <c r="J873" s="8" t="str">
        <f t="shared" si="75"/>
        <v/>
      </c>
      <c r="K873" s="8" t="str">
        <f t="shared" si="76"/>
        <v/>
      </c>
    </row>
    <row r="874" spans="10:11">
      <c r="J874" s="8" t="str">
        <f t="shared" si="75"/>
        <v/>
      </c>
      <c r="K874" s="8" t="str">
        <f t="shared" si="76"/>
        <v/>
      </c>
    </row>
    <row r="875" spans="10:11">
      <c r="J875" s="8" t="str">
        <f t="shared" si="75"/>
        <v/>
      </c>
      <c r="K875" s="8" t="str">
        <f t="shared" si="76"/>
        <v/>
      </c>
    </row>
    <row r="876" spans="10:11">
      <c r="J876" s="8" t="str">
        <f t="shared" si="75"/>
        <v/>
      </c>
      <c r="K876" s="8" t="str">
        <f t="shared" si="76"/>
        <v/>
      </c>
    </row>
    <row r="877" spans="10:11">
      <c r="J877" s="8" t="str">
        <f t="shared" si="75"/>
        <v/>
      </c>
      <c r="K877" s="8" t="str">
        <f t="shared" si="76"/>
        <v/>
      </c>
    </row>
    <row r="878" spans="10:11">
      <c r="J878" s="8" t="str">
        <f t="shared" si="75"/>
        <v/>
      </c>
      <c r="K878" s="8" t="str">
        <f t="shared" si="76"/>
        <v/>
      </c>
    </row>
    <row r="879" spans="10:11">
      <c r="J879" s="8" t="str">
        <f t="shared" si="75"/>
        <v/>
      </c>
      <c r="K879" s="8" t="str">
        <f t="shared" si="76"/>
        <v/>
      </c>
    </row>
    <row r="880" spans="10:11">
      <c r="J880" s="8" t="str">
        <f t="shared" si="75"/>
        <v/>
      </c>
      <c r="K880" s="8" t="str">
        <f t="shared" si="76"/>
        <v/>
      </c>
    </row>
    <row r="881" spans="10:11">
      <c r="J881" s="8" t="str">
        <f t="shared" si="75"/>
        <v/>
      </c>
      <c r="K881" s="8" t="str">
        <f t="shared" si="76"/>
        <v/>
      </c>
    </row>
    <row r="882" spans="10:11">
      <c r="J882" s="8" t="str">
        <f t="shared" si="75"/>
        <v/>
      </c>
      <c r="K882" s="8" t="str">
        <f t="shared" si="76"/>
        <v/>
      </c>
    </row>
    <row r="883" spans="10:11">
      <c r="J883" s="8" t="str">
        <f t="shared" si="75"/>
        <v/>
      </c>
      <c r="K883" s="8" t="str">
        <f t="shared" si="76"/>
        <v/>
      </c>
    </row>
    <row r="884" spans="10:11">
      <c r="J884" s="8" t="str">
        <f t="shared" si="75"/>
        <v/>
      </c>
      <c r="K884" s="8" t="str">
        <f t="shared" si="76"/>
        <v/>
      </c>
    </row>
    <row r="885" spans="10:11">
      <c r="J885" s="8" t="str">
        <f t="shared" si="75"/>
        <v/>
      </c>
      <c r="K885" s="8" t="str">
        <f t="shared" si="76"/>
        <v/>
      </c>
    </row>
    <row r="886" spans="10:11">
      <c r="J886" s="8" t="str">
        <f t="shared" si="75"/>
        <v/>
      </c>
      <c r="K886" s="8" t="str">
        <f t="shared" si="76"/>
        <v/>
      </c>
    </row>
    <row r="887" spans="10:11">
      <c r="J887" s="8" t="str">
        <f t="shared" si="75"/>
        <v/>
      </c>
      <c r="K887" s="8" t="str">
        <f t="shared" si="76"/>
        <v/>
      </c>
    </row>
    <row r="888" spans="10:11">
      <c r="J888" s="8" t="str">
        <f t="shared" si="75"/>
        <v/>
      </c>
      <c r="K888" s="8" t="str">
        <f t="shared" si="76"/>
        <v/>
      </c>
    </row>
    <row r="889" spans="10:11">
      <c r="J889" s="8" t="str">
        <f t="shared" si="75"/>
        <v/>
      </c>
      <c r="K889" s="8" t="str">
        <f t="shared" si="76"/>
        <v/>
      </c>
    </row>
    <row r="890" spans="10:11">
      <c r="J890" s="8" t="str">
        <f t="shared" si="75"/>
        <v/>
      </c>
      <c r="K890" s="8" t="str">
        <f t="shared" si="76"/>
        <v/>
      </c>
    </row>
    <row r="891" spans="10:11">
      <c r="J891" s="8" t="str">
        <f t="shared" si="75"/>
        <v/>
      </c>
      <c r="K891" s="8" t="str">
        <f t="shared" si="76"/>
        <v/>
      </c>
    </row>
    <row r="892" spans="10:11">
      <c r="J892" s="8" t="str">
        <f t="shared" si="75"/>
        <v/>
      </c>
      <c r="K892" s="8" t="str">
        <f t="shared" si="76"/>
        <v/>
      </c>
    </row>
    <row r="893" spans="10:11">
      <c r="J893" s="8" t="str">
        <f t="shared" si="75"/>
        <v/>
      </c>
      <c r="K893" s="8" t="str">
        <f t="shared" si="76"/>
        <v/>
      </c>
    </row>
    <row r="894" spans="10:11">
      <c r="J894" s="8" t="str">
        <f t="shared" ref="J894:J957" si="77">IF(G894="","",ROUND((F894*$J$3)+(G894*$J$4),0))</f>
        <v/>
      </c>
      <c r="K894" s="8" t="str">
        <f t="shared" si="76"/>
        <v/>
      </c>
    </row>
    <row r="895" spans="10:11">
      <c r="J895" s="8" t="str">
        <f t="shared" si="77"/>
        <v/>
      </c>
      <c r="K895" s="8" t="str">
        <f t="shared" ref="K895:K958" si="78">IF(J895&lt;20.5,"",J895)</f>
        <v/>
      </c>
    </row>
    <row r="896" spans="10:11">
      <c r="J896" s="8" t="str">
        <f t="shared" si="77"/>
        <v/>
      </c>
      <c r="K896" s="8" t="str">
        <f t="shared" si="78"/>
        <v/>
      </c>
    </row>
    <row r="897" spans="10:11">
      <c r="J897" s="8" t="str">
        <f t="shared" si="77"/>
        <v/>
      </c>
      <c r="K897" s="8" t="str">
        <f t="shared" si="78"/>
        <v/>
      </c>
    </row>
    <row r="898" spans="10:11">
      <c r="J898" s="8" t="str">
        <f t="shared" si="77"/>
        <v/>
      </c>
      <c r="K898" s="8" t="str">
        <f t="shared" si="78"/>
        <v/>
      </c>
    </row>
    <row r="899" spans="10:11">
      <c r="J899" s="8" t="str">
        <f t="shared" si="77"/>
        <v/>
      </c>
      <c r="K899" s="8" t="str">
        <f t="shared" si="78"/>
        <v/>
      </c>
    </row>
    <row r="900" spans="10:11">
      <c r="J900" s="8" t="str">
        <f t="shared" si="77"/>
        <v/>
      </c>
      <c r="K900" s="8" t="str">
        <f t="shared" si="78"/>
        <v/>
      </c>
    </row>
    <row r="901" spans="10:11">
      <c r="J901" s="8" t="str">
        <f t="shared" si="77"/>
        <v/>
      </c>
      <c r="K901" s="8" t="str">
        <f t="shared" si="78"/>
        <v/>
      </c>
    </row>
    <row r="902" spans="10:11">
      <c r="J902" s="8" t="str">
        <f t="shared" si="77"/>
        <v/>
      </c>
      <c r="K902" s="8" t="str">
        <f t="shared" si="78"/>
        <v/>
      </c>
    </row>
    <row r="903" spans="10:11">
      <c r="J903" s="8" t="str">
        <f t="shared" si="77"/>
        <v/>
      </c>
      <c r="K903" s="8" t="str">
        <f t="shared" si="78"/>
        <v/>
      </c>
    </row>
    <row r="904" spans="10:11">
      <c r="J904" s="8" t="str">
        <f t="shared" si="77"/>
        <v/>
      </c>
      <c r="K904" s="8" t="str">
        <f t="shared" si="78"/>
        <v/>
      </c>
    </row>
    <row r="905" spans="10:11">
      <c r="J905" s="8" t="str">
        <f t="shared" si="77"/>
        <v/>
      </c>
      <c r="K905" s="8" t="str">
        <f t="shared" si="78"/>
        <v/>
      </c>
    </row>
    <row r="906" spans="10:11">
      <c r="J906" s="8" t="str">
        <f t="shared" si="77"/>
        <v/>
      </c>
      <c r="K906" s="8" t="str">
        <f t="shared" si="78"/>
        <v/>
      </c>
    </row>
    <row r="907" spans="10:11">
      <c r="J907" s="8" t="str">
        <f t="shared" si="77"/>
        <v/>
      </c>
      <c r="K907" s="8" t="str">
        <f t="shared" si="78"/>
        <v/>
      </c>
    </row>
    <row r="908" spans="10:11">
      <c r="J908" s="8" t="str">
        <f t="shared" si="77"/>
        <v/>
      </c>
      <c r="K908" s="8" t="str">
        <f t="shared" si="78"/>
        <v/>
      </c>
    </row>
    <row r="909" spans="10:11">
      <c r="J909" s="8" t="str">
        <f t="shared" si="77"/>
        <v/>
      </c>
      <c r="K909" s="8" t="str">
        <f t="shared" si="78"/>
        <v/>
      </c>
    </row>
    <row r="910" spans="10:11">
      <c r="J910" s="8" t="str">
        <f t="shared" si="77"/>
        <v/>
      </c>
      <c r="K910" s="8" t="str">
        <f t="shared" si="78"/>
        <v/>
      </c>
    </row>
    <row r="911" spans="10:11">
      <c r="J911" s="8" t="str">
        <f t="shared" si="77"/>
        <v/>
      </c>
      <c r="K911" s="8" t="str">
        <f t="shared" si="78"/>
        <v/>
      </c>
    </row>
    <row r="912" spans="10:11">
      <c r="J912" s="8" t="str">
        <f t="shared" si="77"/>
        <v/>
      </c>
      <c r="K912" s="8" t="str">
        <f t="shared" si="78"/>
        <v/>
      </c>
    </row>
    <row r="913" spans="10:11">
      <c r="J913" s="8" t="str">
        <f t="shared" si="77"/>
        <v/>
      </c>
      <c r="K913" s="8" t="str">
        <f t="shared" si="78"/>
        <v/>
      </c>
    </row>
    <row r="914" spans="10:11">
      <c r="J914" s="8" t="str">
        <f t="shared" si="77"/>
        <v/>
      </c>
      <c r="K914" s="8" t="str">
        <f t="shared" si="78"/>
        <v/>
      </c>
    </row>
    <row r="915" spans="10:11">
      <c r="J915" s="8" t="str">
        <f t="shared" si="77"/>
        <v/>
      </c>
      <c r="K915" s="8" t="str">
        <f t="shared" si="78"/>
        <v/>
      </c>
    </row>
    <row r="916" spans="10:11">
      <c r="J916" s="8" t="str">
        <f t="shared" si="77"/>
        <v/>
      </c>
      <c r="K916" s="8" t="str">
        <f t="shared" si="78"/>
        <v/>
      </c>
    </row>
    <row r="917" spans="10:11">
      <c r="J917" s="8" t="str">
        <f t="shared" si="77"/>
        <v/>
      </c>
      <c r="K917" s="8" t="str">
        <f t="shared" si="78"/>
        <v/>
      </c>
    </row>
    <row r="918" spans="10:11">
      <c r="J918" s="8" t="str">
        <f t="shared" si="77"/>
        <v/>
      </c>
      <c r="K918" s="8" t="str">
        <f t="shared" si="78"/>
        <v/>
      </c>
    </row>
    <row r="919" spans="10:11">
      <c r="J919" s="8" t="str">
        <f t="shared" si="77"/>
        <v/>
      </c>
      <c r="K919" s="8" t="str">
        <f t="shared" si="78"/>
        <v/>
      </c>
    </row>
    <row r="920" spans="10:11">
      <c r="J920" s="8" t="str">
        <f t="shared" si="77"/>
        <v/>
      </c>
      <c r="K920" s="8" t="str">
        <f t="shared" si="78"/>
        <v/>
      </c>
    </row>
    <row r="921" spans="10:11">
      <c r="J921" s="8" t="str">
        <f t="shared" si="77"/>
        <v/>
      </c>
      <c r="K921" s="8" t="str">
        <f t="shared" si="78"/>
        <v/>
      </c>
    </row>
    <row r="922" spans="10:11">
      <c r="J922" s="8" t="str">
        <f t="shared" si="77"/>
        <v/>
      </c>
      <c r="K922" s="8" t="str">
        <f t="shared" si="78"/>
        <v/>
      </c>
    </row>
    <row r="923" spans="10:11">
      <c r="J923" s="8" t="str">
        <f t="shared" si="77"/>
        <v/>
      </c>
      <c r="K923" s="8" t="str">
        <f t="shared" si="78"/>
        <v/>
      </c>
    </row>
    <row r="924" spans="10:11">
      <c r="J924" s="8" t="str">
        <f t="shared" si="77"/>
        <v/>
      </c>
      <c r="K924" s="8" t="str">
        <f t="shared" si="78"/>
        <v/>
      </c>
    </row>
    <row r="925" spans="10:11">
      <c r="J925" s="8" t="str">
        <f t="shared" si="77"/>
        <v/>
      </c>
      <c r="K925" s="8" t="str">
        <f t="shared" si="78"/>
        <v/>
      </c>
    </row>
    <row r="926" spans="10:11">
      <c r="J926" s="8" t="str">
        <f t="shared" si="77"/>
        <v/>
      </c>
      <c r="K926" s="8" t="str">
        <f t="shared" si="78"/>
        <v/>
      </c>
    </row>
    <row r="927" spans="10:11">
      <c r="J927" s="8" t="str">
        <f t="shared" si="77"/>
        <v/>
      </c>
      <c r="K927" s="8" t="str">
        <f t="shared" si="78"/>
        <v/>
      </c>
    </row>
    <row r="928" spans="10:11">
      <c r="J928" s="8" t="str">
        <f t="shared" si="77"/>
        <v/>
      </c>
      <c r="K928" s="8" t="str">
        <f t="shared" si="78"/>
        <v/>
      </c>
    </row>
    <row r="929" spans="10:11">
      <c r="J929" s="8" t="str">
        <f t="shared" si="77"/>
        <v/>
      </c>
      <c r="K929" s="8" t="str">
        <f t="shared" si="78"/>
        <v/>
      </c>
    </row>
    <row r="930" spans="10:11">
      <c r="J930" s="8" t="str">
        <f t="shared" si="77"/>
        <v/>
      </c>
      <c r="K930" s="8" t="str">
        <f t="shared" si="78"/>
        <v/>
      </c>
    </row>
    <row r="931" spans="10:11">
      <c r="J931" s="8" t="str">
        <f t="shared" si="77"/>
        <v/>
      </c>
      <c r="K931" s="8" t="str">
        <f t="shared" si="78"/>
        <v/>
      </c>
    </row>
    <row r="932" spans="10:11">
      <c r="J932" s="8" t="str">
        <f t="shared" si="77"/>
        <v/>
      </c>
      <c r="K932" s="8" t="str">
        <f t="shared" si="78"/>
        <v/>
      </c>
    </row>
    <row r="933" spans="10:11">
      <c r="J933" s="8" t="str">
        <f t="shared" si="77"/>
        <v/>
      </c>
      <c r="K933" s="8" t="str">
        <f t="shared" si="78"/>
        <v/>
      </c>
    </row>
    <row r="934" spans="10:11">
      <c r="J934" s="8" t="str">
        <f t="shared" si="77"/>
        <v/>
      </c>
      <c r="K934" s="8" t="str">
        <f t="shared" si="78"/>
        <v/>
      </c>
    </row>
    <row r="935" spans="10:11">
      <c r="J935" s="8" t="str">
        <f t="shared" si="77"/>
        <v/>
      </c>
      <c r="K935" s="8" t="str">
        <f t="shared" si="78"/>
        <v/>
      </c>
    </row>
    <row r="936" spans="10:11">
      <c r="J936" s="8" t="str">
        <f t="shared" si="77"/>
        <v/>
      </c>
      <c r="K936" s="8" t="str">
        <f t="shared" si="78"/>
        <v/>
      </c>
    </row>
    <row r="937" spans="10:11">
      <c r="J937" s="8" t="str">
        <f t="shared" si="77"/>
        <v/>
      </c>
      <c r="K937" s="8" t="str">
        <f t="shared" si="78"/>
        <v/>
      </c>
    </row>
    <row r="938" spans="10:11">
      <c r="J938" s="8" t="str">
        <f t="shared" si="77"/>
        <v/>
      </c>
      <c r="K938" s="8" t="str">
        <f t="shared" si="78"/>
        <v/>
      </c>
    </row>
    <row r="939" spans="10:11">
      <c r="J939" s="8" t="str">
        <f t="shared" si="77"/>
        <v/>
      </c>
      <c r="K939" s="8" t="str">
        <f t="shared" si="78"/>
        <v/>
      </c>
    </row>
    <row r="940" spans="10:11">
      <c r="J940" s="8" t="str">
        <f t="shared" si="77"/>
        <v/>
      </c>
      <c r="K940" s="8" t="str">
        <f t="shared" si="78"/>
        <v/>
      </c>
    </row>
    <row r="941" spans="10:11">
      <c r="J941" s="8" t="str">
        <f t="shared" si="77"/>
        <v/>
      </c>
      <c r="K941" s="8" t="str">
        <f t="shared" si="78"/>
        <v/>
      </c>
    </row>
    <row r="942" spans="10:11">
      <c r="J942" s="8" t="str">
        <f t="shared" si="77"/>
        <v/>
      </c>
      <c r="K942" s="8" t="str">
        <f t="shared" si="78"/>
        <v/>
      </c>
    </row>
    <row r="943" spans="10:11">
      <c r="J943" s="8" t="str">
        <f t="shared" si="77"/>
        <v/>
      </c>
      <c r="K943" s="8" t="str">
        <f t="shared" si="78"/>
        <v/>
      </c>
    </row>
    <row r="944" spans="10:11">
      <c r="J944" s="8" t="str">
        <f t="shared" si="77"/>
        <v/>
      </c>
      <c r="K944" s="8" t="str">
        <f t="shared" si="78"/>
        <v/>
      </c>
    </row>
    <row r="945" spans="10:11">
      <c r="J945" s="8" t="str">
        <f t="shared" si="77"/>
        <v/>
      </c>
      <c r="K945" s="8" t="str">
        <f t="shared" si="78"/>
        <v/>
      </c>
    </row>
    <row r="946" spans="10:11">
      <c r="J946" s="8" t="str">
        <f t="shared" si="77"/>
        <v/>
      </c>
      <c r="K946" s="8" t="str">
        <f t="shared" si="78"/>
        <v/>
      </c>
    </row>
    <row r="947" spans="10:11">
      <c r="J947" s="8" t="str">
        <f t="shared" si="77"/>
        <v/>
      </c>
      <c r="K947" s="8" t="str">
        <f t="shared" si="78"/>
        <v/>
      </c>
    </row>
    <row r="948" spans="10:11">
      <c r="J948" s="8" t="str">
        <f t="shared" si="77"/>
        <v/>
      </c>
      <c r="K948" s="8" t="str">
        <f t="shared" si="78"/>
        <v/>
      </c>
    </row>
    <row r="949" spans="10:11">
      <c r="J949" s="8" t="str">
        <f t="shared" si="77"/>
        <v/>
      </c>
      <c r="K949" s="8" t="str">
        <f t="shared" si="78"/>
        <v/>
      </c>
    </row>
    <row r="950" spans="10:11">
      <c r="J950" s="8" t="str">
        <f t="shared" si="77"/>
        <v/>
      </c>
      <c r="K950" s="8" t="str">
        <f t="shared" si="78"/>
        <v/>
      </c>
    </row>
    <row r="951" spans="10:11">
      <c r="J951" s="8" t="str">
        <f t="shared" si="77"/>
        <v/>
      </c>
      <c r="K951" s="8" t="str">
        <f t="shared" si="78"/>
        <v/>
      </c>
    </row>
    <row r="952" spans="10:11">
      <c r="J952" s="8" t="str">
        <f t="shared" si="77"/>
        <v/>
      </c>
      <c r="K952" s="8" t="str">
        <f t="shared" si="78"/>
        <v/>
      </c>
    </row>
    <row r="953" spans="10:11">
      <c r="J953" s="8" t="str">
        <f t="shared" si="77"/>
        <v/>
      </c>
      <c r="K953" s="8" t="str">
        <f t="shared" si="78"/>
        <v/>
      </c>
    </row>
    <row r="954" spans="10:11">
      <c r="J954" s="8" t="str">
        <f t="shared" si="77"/>
        <v/>
      </c>
      <c r="K954" s="8" t="str">
        <f t="shared" si="78"/>
        <v/>
      </c>
    </row>
    <row r="955" spans="10:11">
      <c r="J955" s="8" t="str">
        <f t="shared" si="77"/>
        <v/>
      </c>
      <c r="K955" s="8" t="str">
        <f t="shared" si="78"/>
        <v/>
      </c>
    </row>
    <row r="956" spans="10:11">
      <c r="J956" s="8" t="str">
        <f t="shared" si="77"/>
        <v/>
      </c>
      <c r="K956" s="8" t="str">
        <f t="shared" si="78"/>
        <v/>
      </c>
    </row>
    <row r="957" spans="10:11">
      <c r="J957" s="8" t="str">
        <f t="shared" si="77"/>
        <v/>
      </c>
      <c r="K957" s="8" t="str">
        <f t="shared" si="78"/>
        <v/>
      </c>
    </row>
    <row r="958" spans="10:11">
      <c r="J958" s="8" t="str">
        <f t="shared" ref="J958:J1021" si="79">IF(G958="","",ROUND((F958*$J$3)+(G958*$J$4),0))</f>
        <v/>
      </c>
      <c r="K958" s="8" t="str">
        <f t="shared" si="78"/>
        <v/>
      </c>
    </row>
    <row r="959" spans="10:11">
      <c r="J959" s="8" t="str">
        <f t="shared" si="79"/>
        <v/>
      </c>
      <c r="K959" s="8" t="str">
        <f t="shared" ref="K959:K1022" si="80">IF(J959&lt;20.5,"",J959)</f>
        <v/>
      </c>
    </row>
    <row r="960" spans="10:11">
      <c r="J960" s="8" t="str">
        <f t="shared" si="79"/>
        <v/>
      </c>
      <c r="K960" s="8" t="str">
        <f t="shared" si="80"/>
        <v/>
      </c>
    </row>
    <row r="961" spans="10:11">
      <c r="J961" s="8" t="str">
        <f t="shared" si="79"/>
        <v/>
      </c>
      <c r="K961" s="8" t="str">
        <f t="shared" si="80"/>
        <v/>
      </c>
    </row>
    <row r="962" spans="10:11">
      <c r="J962" s="8" t="str">
        <f t="shared" si="79"/>
        <v/>
      </c>
      <c r="K962" s="8" t="str">
        <f t="shared" si="80"/>
        <v/>
      </c>
    </row>
    <row r="963" spans="10:11">
      <c r="J963" s="8" t="str">
        <f t="shared" si="79"/>
        <v/>
      </c>
      <c r="K963" s="8" t="str">
        <f t="shared" si="80"/>
        <v/>
      </c>
    </row>
    <row r="964" spans="10:11">
      <c r="J964" s="8" t="str">
        <f t="shared" si="79"/>
        <v/>
      </c>
      <c r="K964" s="8" t="str">
        <f t="shared" si="80"/>
        <v/>
      </c>
    </row>
    <row r="965" spans="10:11">
      <c r="J965" s="8" t="str">
        <f t="shared" si="79"/>
        <v/>
      </c>
      <c r="K965" s="8" t="str">
        <f t="shared" si="80"/>
        <v/>
      </c>
    </row>
    <row r="966" spans="10:11">
      <c r="J966" s="8" t="str">
        <f t="shared" si="79"/>
        <v/>
      </c>
      <c r="K966" s="8" t="str">
        <f t="shared" si="80"/>
        <v/>
      </c>
    </row>
    <row r="967" spans="10:11">
      <c r="J967" s="8" t="str">
        <f t="shared" si="79"/>
        <v/>
      </c>
      <c r="K967" s="8" t="str">
        <f t="shared" si="80"/>
        <v/>
      </c>
    </row>
    <row r="968" spans="10:11">
      <c r="J968" s="8" t="str">
        <f t="shared" si="79"/>
        <v/>
      </c>
      <c r="K968" s="8" t="str">
        <f t="shared" si="80"/>
        <v/>
      </c>
    </row>
    <row r="969" spans="10:11">
      <c r="J969" s="8" t="str">
        <f t="shared" si="79"/>
        <v/>
      </c>
      <c r="K969" s="8" t="str">
        <f t="shared" si="80"/>
        <v/>
      </c>
    </row>
    <row r="970" spans="10:11">
      <c r="J970" s="8" t="str">
        <f t="shared" si="79"/>
        <v/>
      </c>
      <c r="K970" s="8" t="str">
        <f t="shared" si="80"/>
        <v/>
      </c>
    </row>
    <row r="971" spans="10:11">
      <c r="J971" s="8" t="str">
        <f t="shared" si="79"/>
        <v/>
      </c>
      <c r="K971" s="8" t="str">
        <f t="shared" si="80"/>
        <v/>
      </c>
    </row>
    <row r="972" spans="10:11">
      <c r="J972" s="8" t="str">
        <f t="shared" si="79"/>
        <v/>
      </c>
      <c r="K972" s="8" t="str">
        <f t="shared" si="80"/>
        <v/>
      </c>
    </row>
    <row r="973" spans="10:11">
      <c r="J973" s="8" t="str">
        <f t="shared" si="79"/>
        <v/>
      </c>
      <c r="K973" s="8" t="str">
        <f t="shared" si="80"/>
        <v/>
      </c>
    </row>
    <row r="974" spans="10:11">
      <c r="J974" s="8" t="str">
        <f t="shared" si="79"/>
        <v/>
      </c>
      <c r="K974" s="8" t="str">
        <f t="shared" si="80"/>
        <v/>
      </c>
    </row>
    <row r="975" spans="10:11">
      <c r="J975" s="8" t="str">
        <f t="shared" si="79"/>
        <v/>
      </c>
      <c r="K975" s="8" t="str">
        <f t="shared" si="80"/>
        <v/>
      </c>
    </row>
    <row r="976" spans="10:11">
      <c r="J976" s="8" t="str">
        <f t="shared" si="79"/>
        <v/>
      </c>
      <c r="K976" s="8" t="str">
        <f t="shared" si="80"/>
        <v/>
      </c>
    </row>
    <row r="977" spans="10:11">
      <c r="J977" s="8" t="str">
        <f t="shared" si="79"/>
        <v/>
      </c>
      <c r="K977" s="8" t="str">
        <f t="shared" si="80"/>
        <v/>
      </c>
    </row>
    <row r="978" spans="10:11">
      <c r="J978" s="8" t="str">
        <f t="shared" si="79"/>
        <v/>
      </c>
      <c r="K978" s="8" t="str">
        <f t="shared" si="80"/>
        <v/>
      </c>
    </row>
    <row r="979" spans="10:11">
      <c r="J979" s="8" t="str">
        <f t="shared" si="79"/>
        <v/>
      </c>
      <c r="K979" s="8" t="str">
        <f t="shared" si="80"/>
        <v/>
      </c>
    </row>
    <row r="980" spans="10:11">
      <c r="J980" s="8" t="str">
        <f t="shared" si="79"/>
        <v/>
      </c>
      <c r="K980" s="8" t="str">
        <f t="shared" si="80"/>
        <v/>
      </c>
    </row>
    <row r="981" spans="10:11">
      <c r="J981" s="8" t="str">
        <f t="shared" si="79"/>
        <v/>
      </c>
      <c r="K981" s="8" t="str">
        <f t="shared" si="80"/>
        <v/>
      </c>
    </row>
    <row r="982" spans="10:11">
      <c r="J982" s="8" t="str">
        <f t="shared" si="79"/>
        <v/>
      </c>
      <c r="K982" s="8" t="str">
        <f t="shared" si="80"/>
        <v/>
      </c>
    </row>
    <row r="983" spans="10:11">
      <c r="J983" s="8" t="str">
        <f t="shared" si="79"/>
        <v/>
      </c>
      <c r="K983" s="8" t="str">
        <f t="shared" si="80"/>
        <v/>
      </c>
    </row>
    <row r="984" spans="10:11">
      <c r="J984" s="8" t="str">
        <f t="shared" si="79"/>
        <v/>
      </c>
      <c r="K984" s="8" t="str">
        <f t="shared" si="80"/>
        <v/>
      </c>
    </row>
    <row r="985" spans="10:11">
      <c r="J985" s="8" t="str">
        <f t="shared" si="79"/>
        <v/>
      </c>
      <c r="K985" s="8" t="str">
        <f t="shared" si="80"/>
        <v/>
      </c>
    </row>
    <row r="986" spans="10:11">
      <c r="J986" s="8" t="str">
        <f t="shared" si="79"/>
        <v/>
      </c>
      <c r="K986" s="8" t="str">
        <f t="shared" si="80"/>
        <v/>
      </c>
    </row>
    <row r="987" spans="10:11">
      <c r="J987" s="8" t="str">
        <f t="shared" si="79"/>
        <v/>
      </c>
      <c r="K987" s="8" t="str">
        <f t="shared" si="80"/>
        <v/>
      </c>
    </row>
    <row r="988" spans="10:11">
      <c r="J988" s="8" t="str">
        <f t="shared" si="79"/>
        <v/>
      </c>
      <c r="K988" s="8" t="str">
        <f t="shared" si="80"/>
        <v/>
      </c>
    </row>
    <row r="989" spans="10:11">
      <c r="J989" s="8" t="str">
        <f t="shared" si="79"/>
        <v/>
      </c>
      <c r="K989" s="8" t="str">
        <f t="shared" si="80"/>
        <v/>
      </c>
    </row>
    <row r="990" spans="10:11">
      <c r="J990" s="8" t="str">
        <f t="shared" si="79"/>
        <v/>
      </c>
      <c r="K990" s="8" t="str">
        <f t="shared" si="80"/>
        <v/>
      </c>
    </row>
    <row r="991" spans="10:11">
      <c r="J991" s="8" t="str">
        <f t="shared" si="79"/>
        <v/>
      </c>
      <c r="K991" s="8" t="str">
        <f t="shared" si="80"/>
        <v/>
      </c>
    </row>
    <row r="992" spans="10:11">
      <c r="J992" s="8" t="str">
        <f t="shared" si="79"/>
        <v/>
      </c>
      <c r="K992" s="8" t="str">
        <f t="shared" si="80"/>
        <v/>
      </c>
    </row>
    <row r="993" spans="10:11">
      <c r="J993" s="8" t="str">
        <f t="shared" si="79"/>
        <v/>
      </c>
      <c r="K993" s="8" t="str">
        <f t="shared" si="80"/>
        <v/>
      </c>
    </row>
    <row r="994" spans="10:11">
      <c r="J994" s="8" t="str">
        <f t="shared" si="79"/>
        <v/>
      </c>
      <c r="K994" s="8" t="str">
        <f t="shared" si="80"/>
        <v/>
      </c>
    </row>
    <row r="995" spans="10:11">
      <c r="J995" s="8" t="str">
        <f t="shared" si="79"/>
        <v/>
      </c>
      <c r="K995" s="8" t="str">
        <f t="shared" si="80"/>
        <v/>
      </c>
    </row>
    <row r="996" spans="10:11">
      <c r="J996" s="8" t="str">
        <f t="shared" si="79"/>
        <v/>
      </c>
      <c r="K996" s="8" t="str">
        <f t="shared" si="80"/>
        <v/>
      </c>
    </row>
    <row r="997" spans="10:11">
      <c r="J997" s="8" t="str">
        <f t="shared" si="79"/>
        <v/>
      </c>
      <c r="K997" s="8" t="str">
        <f t="shared" si="80"/>
        <v/>
      </c>
    </row>
    <row r="998" spans="10:11">
      <c r="J998" s="8" t="str">
        <f t="shared" si="79"/>
        <v/>
      </c>
      <c r="K998" s="8" t="str">
        <f t="shared" si="80"/>
        <v/>
      </c>
    </row>
    <row r="999" spans="10:11">
      <c r="J999" s="8" t="str">
        <f t="shared" si="79"/>
        <v/>
      </c>
      <c r="K999" s="8" t="str">
        <f t="shared" si="80"/>
        <v/>
      </c>
    </row>
    <row r="1000" spans="10:11">
      <c r="J1000" s="8" t="str">
        <f t="shared" si="79"/>
        <v/>
      </c>
      <c r="K1000" s="8" t="str">
        <f t="shared" si="80"/>
        <v/>
      </c>
    </row>
    <row r="1001" spans="10:11">
      <c r="J1001" s="8" t="str">
        <f t="shared" si="79"/>
        <v/>
      </c>
      <c r="K1001" s="8" t="str">
        <f t="shared" si="80"/>
        <v/>
      </c>
    </row>
    <row r="1002" spans="10:11">
      <c r="J1002" s="8" t="str">
        <f t="shared" si="79"/>
        <v/>
      </c>
      <c r="K1002" s="8" t="str">
        <f t="shared" si="80"/>
        <v/>
      </c>
    </row>
    <row r="1003" spans="10:11">
      <c r="J1003" s="8" t="str">
        <f t="shared" si="79"/>
        <v/>
      </c>
      <c r="K1003" s="8" t="str">
        <f t="shared" si="80"/>
        <v/>
      </c>
    </row>
    <row r="1004" spans="10:11">
      <c r="J1004" s="8" t="str">
        <f t="shared" si="79"/>
        <v/>
      </c>
      <c r="K1004" s="8" t="str">
        <f t="shared" si="80"/>
        <v/>
      </c>
    </row>
    <row r="1005" spans="10:11">
      <c r="J1005" s="8" t="str">
        <f t="shared" si="79"/>
        <v/>
      </c>
      <c r="K1005" s="8" t="str">
        <f t="shared" si="80"/>
        <v/>
      </c>
    </row>
    <row r="1006" spans="10:11">
      <c r="J1006" s="8" t="str">
        <f t="shared" si="79"/>
        <v/>
      </c>
      <c r="K1006" s="8" t="str">
        <f t="shared" si="80"/>
        <v/>
      </c>
    </row>
    <row r="1007" spans="10:11">
      <c r="J1007" s="8" t="str">
        <f t="shared" si="79"/>
        <v/>
      </c>
      <c r="K1007" s="8" t="str">
        <f t="shared" si="80"/>
        <v/>
      </c>
    </row>
    <row r="1008" spans="10:11">
      <c r="J1008" s="8" t="str">
        <f t="shared" si="79"/>
        <v/>
      </c>
      <c r="K1008" s="8" t="str">
        <f t="shared" si="80"/>
        <v/>
      </c>
    </row>
    <row r="1009" spans="10:11">
      <c r="J1009" s="8" t="str">
        <f t="shared" si="79"/>
        <v/>
      </c>
      <c r="K1009" s="8" t="str">
        <f t="shared" si="80"/>
        <v/>
      </c>
    </row>
    <row r="1010" spans="10:11">
      <c r="J1010" s="8" t="str">
        <f t="shared" si="79"/>
        <v/>
      </c>
      <c r="K1010" s="8" t="str">
        <f t="shared" si="80"/>
        <v/>
      </c>
    </row>
    <row r="1011" spans="10:11">
      <c r="J1011" s="8" t="str">
        <f t="shared" si="79"/>
        <v/>
      </c>
      <c r="K1011" s="8" t="str">
        <f t="shared" si="80"/>
        <v/>
      </c>
    </row>
    <row r="1012" spans="10:11">
      <c r="J1012" s="8" t="str">
        <f t="shared" si="79"/>
        <v/>
      </c>
      <c r="K1012" s="8" t="str">
        <f t="shared" si="80"/>
        <v/>
      </c>
    </row>
    <row r="1013" spans="10:11">
      <c r="J1013" s="8" t="str">
        <f t="shared" si="79"/>
        <v/>
      </c>
      <c r="K1013" s="8" t="str">
        <f t="shared" si="80"/>
        <v/>
      </c>
    </row>
    <row r="1014" spans="10:11">
      <c r="J1014" s="8" t="str">
        <f t="shared" si="79"/>
        <v/>
      </c>
      <c r="K1014" s="8" t="str">
        <f t="shared" si="80"/>
        <v/>
      </c>
    </row>
    <row r="1015" spans="10:11">
      <c r="J1015" s="8" t="str">
        <f t="shared" si="79"/>
        <v/>
      </c>
      <c r="K1015" s="8" t="str">
        <f t="shared" si="80"/>
        <v/>
      </c>
    </row>
    <row r="1016" spans="10:11">
      <c r="J1016" s="8" t="str">
        <f t="shared" si="79"/>
        <v/>
      </c>
      <c r="K1016" s="8" t="str">
        <f t="shared" si="80"/>
        <v/>
      </c>
    </row>
    <row r="1017" spans="10:11">
      <c r="J1017" s="8" t="str">
        <f t="shared" si="79"/>
        <v/>
      </c>
      <c r="K1017" s="8" t="str">
        <f t="shared" si="80"/>
        <v/>
      </c>
    </row>
    <row r="1018" spans="10:11">
      <c r="J1018" s="8" t="str">
        <f t="shared" si="79"/>
        <v/>
      </c>
      <c r="K1018" s="8" t="str">
        <f t="shared" si="80"/>
        <v/>
      </c>
    </row>
    <row r="1019" spans="10:11">
      <c r="J1019" s="8" t="str">
        <f t="shared" si="79"/>
        <v/>
      </c>
      <c r="K1019" s="8" t="str">
        <f t="shared" si="80"/>
        <v/>
      </c>
    </row>
    <row r="1020" spans="10:11">
      <c r="J1020" s="8" t="str">
        <f t="shared" si="79"/>
        <v/>
      </c>
      <c r="K1020" s="8" t="str">
        <f t="shared" si="80"/>
        <v/>
      </c>
    </row>
    <row r="1021" spans="10:11">
      <c r="J1021" s="8" t="str">
        <f t="shared" si="79"/>
        <v/>
      </c>
      <c r="K1021" s="8" t="str">
        <f t="shared" si="80"/>
        <v/>
      </c>
    </row>
    <row r="1022" spans="10:11">
      <c r="J1022" s="8" t="str">
        <f t="shared" ref="J1022:J1085" si="81">IF(G1022="","",ROUND((F1022*$J$3)+(G1022*$J$4),0))</f>
        <v/>
      </c>
      <c r="K1022" s="8" t="str">
        <f t="shared" si="80"/>
        <v/>
      </c>
    </row>
    <row r="1023" spans="10:11">
      <c r="J1023" s="8" t="str">
        <f t="shared" si="81"/>
        <v/>
      </c>
      <c r="K1023" s="8" t="str">
        <f t="shared" ref="K1023:K1086" si="82">IF(J1023&lt;20.5,"",J1023)</f>
        <v/>
      </c>
    </row>
    <row r="1024" spans="10:11">
      <c r="J1024" s="8" t="str">
        <f t="shared" si="81"/>
        <v/>
      </c>
      <c r="K1024" s="8" t="str">
        <f t="shared" si="82"/>
        <v/>
      </c>
    </row>
    <row r="1025" spans="10:11">
      <c r="J1025" s="8" t="str">
        <f t="shared" si="81"/>
        <v/>
      </c>
      <c r="K1025" s="8" t="str">
        <f t="shared" si="82"/>
        <v/>
      </c>
    </row>
    <row r="1026" spans="10:11">
      <c r="J1026" s="8" t="str">
        <f t="shared" si="81"/>
        <v/>
      </c>
      <c r="K1026" s="8" t="str">
        <f t="shared" si="82"/>
        <v/>
      </c>
    </row>
    <row r="1027" spans="10:11">
      <c r="J1027" s="8" t="str">
        <f t="shared" si="81"/>
        <v/>
      </c>
      <c r="K1027" s="8" t="str">
        <f t="shared" si="82"/>
        <v/>
      </c>
    </row>
    <row r="1028" spans="10:11">
      <c r="J1028" s="8" t="str">
        <f t="shared" si="81"/>
        <v/>
      </c>
      <c r="K1028" s="8" t="str">
        <f t="shared" si="82"/>
        <v/>
      </c>
    </row>
    <row r="1029" spans="10:11">
      <c r="J1029" s="8" t="str">
        <f t="shared" si="81"/>
        <v/>
      </c>
      <c r="K1029" s="8" t="str">
        <f t="shared" si="82"/>
        <v/>
      </c>
    </row>
    <row r="1030" spans="10:11">
      <c r="J1030" s="8" t="str">
        <f t="shared" si="81"/>
        <v/>
      </c>
      <c r="K1030" s="8" t="str">
        <f t="shared" si="82"/>
        <v/>
      </c>
    </row>
    <row r="1031" spans="10:11">
      <c r="J1031" s="8" t="str">
        <f t="shared" si="81"/>
        <v/>
      </c>
      <c r="K1031" s="8" t="str">
        <f t="shared" si="82"/>
        <v/>
      </c>
    </row>
    <row r="1032" spans="10:11">
      <c r="J1032" s="8" t="str">
        <f t="shared" si="81"/>
        <v/>
      </c>
      <c r="K1032" s="8" t="str">
        <f t="shared" si="82"/>
        <v/>
      </c>
    </row>
    <row r="1033" spans="10:11">
      <c r="J1033" s="8" t="str">
        <f t="shared" si="81"/>
        <v/>
      </c>
      <c r="K1033" s="8" t="str">
        <f t="shared" si="82"/>
        <v/>
      </c>
    </row>
    <row r="1034" spans="10:11">
      <c r="J1034" s="8" t="str">
        <f t="shared" si="81"/>
        <v/>
      </c>
      <c r="K1034" s="8" t="str">
        <f t="shared" si="82"/>
        <v/>
      </c>
    </row>
    <row r="1035" spans="10:11">
      <c r="J1035" s="8" t="str">
        <f t="shared" si="81"/>
        <v/>
      </c>
      <c r="K1035" s="8" t="str">
        <f t="shared" si="82"/>
        <v/>
      </c>
    </row>
    <row r="1036" spans="10:11">
      <c r="J1036" s="8" t="str">
        <f t="shared" si="81"/>
        <v/>
      </c>
      <c r="K1036" s="8" t="str">
        <f t="shared" si="82"/>
        <v/>
      </c>
    </row>
    <row r="1037" spans="10:11">
      <c r="J1037" s="8" t="str">
        <f t="shared" si="81"/>
        <v/>
      </c>
      <c r="K1037" s="8" t="str">
        <f t="shared" si="82"/>
        <v/>
      </c>
    </row>
    <row r="1038" spans="10:11">
      <c r="J1038" s="8" t="str">
        <f t="shared" si="81"/>
        <v/>
      </c>
      <c r="K1038" s="8" t="str">
        <f t="shared" si="82"/>
        <v/>
      </c>
    </row>
    <row r="1039" spans="10:11">
      <c r="J1039" s="8" t="str">
        <f t="shared" si="81"/>
        <v/>
      </c>
      <c r="K1039" s="8" t="str">
        <f t="shared" si="82"/>
        <v/>
      </c>
    </row>
    <row r="1040" spans="10:11">
      <c r="J1040" s="8" t="str">
        <f t="shared" si="81"/>
        <v/>
      </c>
      <c r="K1040" s="8" t="str">
        <f t="shared" si="82"/>
        <v/>
      </c>
    </row>
    <row r="1041" spans="10:11">
      <c r="J1041" s="8" t="str">
        <f t="shared" si="81"/>
        <v/>
      </c>
      <c r="K1041" s="8" t="str">
        <f t="shared" si="82"/>
        <v/>
      </c>
    </row>
    <row r="1042" spans="10:11">
      <c r="J1042" s="8" t="str">
        <f t="shared" si="81"/>
        <v/>
      </c>
      <c r="K1042" s="8" t="str">
        <f t="shared" si="82"/>
        <v/>
      </c>
    </row>
    <row r="1043" spans="10:11">
      <c r="J1043" s="8" t="str">
        <f t="shared" si="81"/>
        <v/>
      </c>
      <c r="K1043" s="8" t="str">
        <f t="shared" si="82"/>
        <v/>
      </c>
    </row>
    <row r="1044" spans="10:11">
      <c r="J1044" s="8" t="str">
        <f t="shared" si="81"/>
        <v/>
      </c>
      <c r="K1044" s="8" t="str">
        <f t="shared" si="82"/>
        <v/>
      </c>
    </row>
    <row r="1045" spans="10:11">
      <c r="J1045" s="8" t="str">
        <f t="shared" si="81"/>
        <v/>
      </c>
      <c r="K1045" s="8" t="str">
        <f t="shared" si="82"/>
        <v/>
      </c>
    </row>
    <row r="1046" spans="10:11">
      <c r="J1046" s="8" t="str">
        <f t="shared" si="81"/>
        <v/>
      </c>
      <c r="K1046" s="8" t="str">
        <f t="shared" si="82"/>
        <v/>
      </c>
    </row>
    <row r="1047" spans="10:11">
      <c r="J1047" s="8" t="str">
        <f t="shared" si="81"/>
        <v/>
      </c>
      <c r="K1047" s="8" t="str">
        <f t="shared" si="82"/>
        <v/>
      </c>
    </row>
    <row r="1048" spans="10:11">
      <c r="J1048" s="8" t="str">
        <f t="shared" si="81"/>
        <v/>
      </c>
      <c r="K1048" s="8" t="str">
        <f t="shared" si="82"/>
        <v/>
      </c>
    </row>
    <row r="1049" spans="10:11">
      <c r="J1049" s="8" t="str">
        <f t="shared" si="81"/>
        <v/>
      </c>
      <c r="K1049" s="8" t="str">
        <f t="shared" si="82"/>
        <v/>
      </c>
    </row>
    <row r="1050" spans="10:11">
      <c r="J1050" s="8" t="str">
        <f t="shared" si="81"/>
        <v/>
      </c>
      <c r="K1050" s="8" t="str">
        <f t="shared" si="82"/>
        <v/>
      </c>
    </row>
    <row r="1051" spans="10:11">
      <c r="J1051" s="8" t="str">
        <f t="shared" si="81"/>
        <v/>
      </c>
      <c r="K1051" s="8" t="str">
        <f t="shared" si="82"/>
        <v/>
      </c>
    </row>
    <row r="1052" spans="10:11">
      <c r="J1052" s="8" t="str">
        <f t="shared" si="81"/>
        <v/>
      </c>
      <c r="K1052" s="8" t="str">
        <f t="shared" si="82"/>
        <v/>
      </c>
    </row>
    <row r="1053" spans="10:11">
      <c r="J1053" s="8" t="str">
        <f t="shared" si="81"/>
        <v/>
      </c>
      <c r="K1053" s="8" t="str">
        <f t="shared" si="82"/>
        <v/>
      </c>
    </row>
    <row r="1054" spans="10:11">
      <c r="J1054" s="8" t="str">
        <f t="shared" si="81"/>
        <v/>
      </c>
      <c r="K1054" s="8" t="str">
        <f t="shared" si="82"/>
        <v/>
      </c>
    </row>
    <row r="1055" spans="10:11">
      <c r="J1055" s="8" t="str">
        <f t="shared" si="81"/>
        <v/>
      </c>
      <c r="K1055" s="8" t="str">
        <f t="shared" si="82"/>
        <v/>
      </c>
    </row>
    <row r="1056" spans="10:11">
      <c r="J1056" s="8" t="str">
        <f t="shared" si="81"/>
        <v/>
      </c>
      <c r="K1056" s="8" t="str">
        <f t="shared" si="82"/>
        <v/>
      </c>
    </row>
    <row r="1057" spans="10:11">
      <c r="J1057" s="8" t="str">
        <f t="shared" si="81"/>
        <v/>
      </c>
      <c r="K1057" s="8" t="str">
        <f t="shared" si="82"/>
        <v/>
      </c>
    </row>
    <row r="1058" spans="10:11">
      <c r="J1058" s="8" t="str">
        <f t="shared" si="81"/>
        <v/>
      </c>
      <c r="K1058" s="8" t="str">
        <f t="shared" si="82"/>
        <v/>
      </c>
    </row>
    <row r="1059" spans="10:11">
      <c r="J1059" s="8" t="str">
        <f t="shared" si="81"/>
        <v/>
      </c>
      <c r="K1059" s="8" t="str">
        <f t="shared" si="82"/>
        <v/>
      </c>
    </row>
    <row r="1060" spans="10:11">
      <c r="J1060" s="8" t="str">
        <f t="shared" si="81"/>
        <v/>
      </c>
      <c r="K1060" s="8" t="str">
        <f t="shared" si="82"/>
        <v/>
      </c>
    </row>
    <row r="1061" spans="10:11">
      <c r="J1061" s="8" t="str">
        <f t="shared" si="81"/>
        <v/>
      </c>
      <c r="K1061" s="8" t="str">
        <f t="shared" si="82"/>
        <v/>
      </c>
    </row>
    <row r="1062" spans="10:11">
      <c r="J1062" s="8" t="str">
        <f t="shared" si="81"/>
        <v/>
      </c>
      <c r="K1062" s="8" t="str">
        <f t="shared" si="82"/>
        <v/>
      </c>
    </row>
    <row r="1063" spans="10:11">
      <c r="J1063" s="8" t="str">
        <f t="shared" si="81"/>
        <v/>
      </c>
      <c r="K1063" s="8" t="str">
        <f t="shared" si="82"/>
        <v/>
      </c>
    </row>
    <row r="1064" spans="10:11">
      <c r="J1064" s="8" t="str">
        <f t="shared" si="81"/>
        <v/>
      </c>
      <c r="K1064" s="8" t="str">
        <f t="shared" si="82"/>
        <v/>
      </c>
    </row>
    <row r="1065" spans="10:11">
      <c r="J1065" s="8" t="str">
        <f t="shared" si="81"/>
        <v/>
      </c>
      <c r="K1065" s="8" t="str">
        <f t="shared" si="82"/>
        <v/>
      </c>
    </row>
    <row r="1066" spans="10:11">
      <c r="J1066" s="8" t="str">
        <f t="shared" si="81"/>
        <v/>
      </c>
      <c r="K1066" s="8" t="str">
        <f t="shared" si="82"/>
        <v/>
      </c>
    </row>
    <row r="1067" spans="10:11">
      <c r="J1067" s="8" t="str">
        <f t="shared" si="81"/>
        <v/>
      </c>
      <c r="K1067" s="8" t="str">
        <f t="shared" si="82"/>
        <v/>
      </c>
    </row>
    <row r="1068" spans="10:11">
      <c r="J1068" s="8" t="str">
        <f t="shared" si="81"/>
        <v/>
      </c>
      <c r="K1068" s="8" t="str">
        <f t="shared" si="82"/>
        <v/>
      </c>
    </row>
    <row r="1069" spans="10:11">
      <c r="J1069" s="8" t="str">
        <f t="shared" si="81"/>
        <v/>
      </c>
      <c r="K1069" s="8" t="str">
        <f t="shared" si="82"/>
        <v/>
      </c>
    </row>
    <row r="1070" spans="10:11">
      <c r="J1070" s="8" t="str">
        <f t="shared" si="81"/>
        <v/>
      </c>
      <c r="K1070" s="8" t="str">
        <f t="shared" si="82"/>
        <v/>
      </c>
    </row>
    <row r="1071" spans="10:11">
      <c r="J1071" s="8" t="str">
        <f t="shared" si="81"/>
        <v/>
      </c>
      <c r="K1071" s="8" t="str">
        <f t="shared" si="82"/>
        <v/>
      </c>
    </row>
    <row r="1072" spans="10:11">
      <c r="J1072" s="8" t="str">
        <f t="shared" si="81"/>
        <v/>
      </c>
      <c r="K1072" s="8" t="str">
        <f t="shared" si="82"/>
        <v/>
      </c>
    </row>
    <row r="1073" spans="10:11">
      <c r="J1073" s="8" t="str">
        <f t="shared" si="81"/>
        <v/>
      </c>
      <c r="K1073" s="8" t="str">
        <f t="shared" si="82"/>
        <v/>
      </c>
    </row>
    <row r="1074" spans="10:11">
      <c r="J1074" s="8" t="str">
        <f t="shared" si="81"/>
        <v/>
      </c>
      <c r="K1074" s="8" t="str">
        <f t="shared" si="82"/>
        <v/>
      </c>
    </row>
    <row r="1075" spans="10:11">
      <c r="J1075" s="8" t="str">
        <f t="shared" si="81"/>
        <v/>
      </c>
      <c r="K1075" s="8" t="str">
        <f t="shared" si="82"/>
        <v/>
      </c>
    </row>
    <row r="1076" spans="10:11">
      <c r="J1076" s="8" t="str">
        <f t="shared" si="81"/>
        <v/>
      </c>
      <c r="K1076" s="8" t="str">
        <f t="shared" si="82"/>
        <v/>
      </c>
    </row>
    <row r="1077" spans="10:11">
      <c r="J1077" s="8" t="str">
        <f t="shared" si="81"/>
        <v/>
      </c>
      <c r="K1077" s="8" t="str">
        <f t="shared" si="82"/>
        <v/>
      </c>
    </row>
    <row r="1078" spans="10:11">
      <c r="J1078" s="8" t="str">
        <f t="shared" si="81"/>
        <v/>
      </c>
      <c r="K1078" s="8" t="str">
        <f t="shared" si="82"/>
        <v/>
      </c>
    </row>
    <row r="1079" spans="10:11">
      <c r="J1079" s="8" t="str">
        <f t="shared" si="81"/>
        <v/>
      </c>
      <c r="K1079" s="8" t="str">
        <f t="shared" si="82"/>
        <v/>
      </c>
    </row>
    <row r="1080" spans="10:11">
      <c r="J1080" s="8" t="str">
        <f t="shared" si="81"/>
        <v/>
      </c>
      <c r="K1080" s="8" t="str">
        <f t="shared" si="82"/>
        <v/>
      </c>
    </row>
    <row r="1081" spans="10:11">
      <c r="J1081" s="8" t="str">
        <f t="shared" si="81"/>
        <v/>
      </c>
      <c r="K1081" s="8" t="str">
        <f t="shared" si="82"/>
        <v/>
      </c>
    </row>
    <row r="1082" spans="10:11">
      <c r="J1082" s="8" t="str">
        <f t="shared" si="81"/>
        <v/>
      </c>
      <c r="K1082" s="8" t="str">
        <f t="shared" si="82"/>
        <v/>
      </c>
    </row>
    <row r="1083" spans="10:11">
      <c r="J1083" s="8" t="str">
        <f t="shared" si="81"/>
        <v/>
      </c>
      <c r="K1083" s="8" t="str">
        <f t="shared" si="82"/>
        <v/>
      </c>
    </row>
    <row r="1084" spans="10:11">
      <c r="J1084" s="8" t="str">
        <f t="shared" si="81"/>
        <v/>
      </c>
      <c r="K1084" s="8" t="str">
        <f t="shared" si="82"/>
        <v/>
      </c>
    </row>
    <row r="1085" spans="10:11">
      <c r="J1085" s="8" t="str">
        <f t="shared" si="81"/>
        <v/>
      </c>
      <c r="K1085" s="8" t="str">
        <f t="shared" si="82"/>
        <v/>
      </c>
    </row>
    <row r="1086" spans="10:11">
      <c r="J1086" s="8" t="str">
        <f t="shared" ref="J1086:J1149" si="83">IF(G1086="","",ROUND((F1086*$J$3)+(G1086*$J$4),0))</f>
        <v/>
      </c>
      <c r="K1086" s="8" t="str">
        <f t="shared" si="82"/>
        <v/>
      </c>
    </row>
    <row r="1087" spans="10:11">
      <c r="J1087" s="8" t="str">
        <f t="shared" si="83"/>
        <v/>
      </c>
      <c r="K1087" s="8" t="str">
        <f t="shared" ref="K1087:K1150" si="84">IF(J1087&lt;20.5,"",J1087)</f>
        <v/>
      </c>
    </row>
    <row r="1088" spans="10:11">
      <c r="J1088" s="8" t="str">
        <f t="shared" si="83"/>
        <v/>
      </c>
      <c r="K1088" s="8" t="str">
        <f t="shared" si="84"/>
        <v/>
      </c>
    </row>
    <row r="1089" spans="10:11">
      <c r="J1089" s="8" t="str">
        <f t="shared" si="83"/>
        <v/>
      </c>
      <c r="K1089" s="8" t="str">
        <f t="shared" si="84"/>
        <v/>
      </c>
    </row>
    <row r="1090" spans="10:11">
      <c r="J1090" s="8" t="str">
        <f t="shared" si="83"/>
        <v/>
      </c>
      <c r="K1090" s="8" t="str">
        <f t="shared" si="84"/>
        <v/>
      </c>
    </row>
    <row r="1091" spans="10:11">
      <c r="J1091" s="8" t="str">
        <f t="shared" si="83"/>
        <v/>
      </c>
      <c r="K1091" s="8" t="str">
        <f t="shared" si="84"/>
        <v/>
      </c>
    </row>
    <row r="1092" spans="10:11">
      <c r="J1092" s="8" t="str">
        <f t="shared" si="83"/>
        <v/>
      </c>
      <c r="K1092" s="8" t="str">
        <f t="shared" si="84"/>
        <v/>
      </c>
    </row>
    <row r="1093" spans="10:11">
      <c r="J1093" s="8" t="str">
        <f t="shared" si="83"/>
        <v/>
      </c>
      <c r="K1093" s="8" t="str">
        <f t="shared" si="84"/>
        <v/>
      </c>
    </row>
    <row r="1094" spans="10:11">
      <c r="J1094" s="8" t="str">
        <f t="shared" si="83"/>
        <v/>
      </c>
      <c r="K1094" s="8" t="str">
        <f t="shared" si="84"/>
        <v/>
      </c>
    </row>
    <row r="1095" spans="10:11">
      <c r="J1095" s="8" t="str">
        <f t="shared" si="83"/>
        <v/>
      </c>
      <c r="K1095" s="8" t="str">
        <f t="shared" si="84"/>
        <v/>
      </c>
    </row>
    <row r="1096" spans="10:11">
      <c r="J1096" s="8" t="str">
        <f t="shared" si="83"/>
        <v/>
      </c>
      <c r="K1096" s="8" t="str">
        <f t="shared" si="84"/>
        <v/>
      </c>
    </row>
    <row r="1097" spans="10:11">
      <c r="J1097" s="8" t="str">
        <f t="shared" si="83"/>
        <v/>
      </c>
      <c r="K1097" s="8" t="str">
        <f t="shared" si="84"/>
        <v/>
      </c>
    </row>
    <row r="1098" spans="10:11">
      <c r="J1098" s="8" t="str">
        <f t="shared" si="83"/>
        <v/>
      </c>
      <c r="K1098" s="8" t="str">
        <f t="shared" si="84"/>
        <v/>
      </c>
    </row>
    <row r="1099" spans="10:11">
      <c r="J1099" s="8" t="str">
        <f t="shared" si="83"/>
        <v/>
      </c>
      <c r="K1099" s="8" t="str">
        <f t="shared" si="84"/>
        <v/>
      </c>
    </row>
    <row r="1100" spans="10:11">
      <c r="J1100" s="8" t="str">
        <f t="shared" si="83"/>
        <v/>
      </c>
      <c r="K1100" s="8" t="str">
        <f t="shared" si="84"/>
        <v/>
      </c>
    </row>
    <row r="1101" spans="10:11">
      <c r="J1101" s="8" t="str">
        <f t="shared" si="83"/>
        <v/>
      </c>
      <c r="K1101" s="8" t="str">
        <f t="shared" si="84"/>
        <v/>
      </c>
    </row>
    <row r="1102" spans="10:11">
      <c r="J1102" s="8" t="str">
        <f t="shared" si="83"/>
        <v/>
      </c>
      <c r="K1102" s="8" t="str">
        <f t="shared" si="84"/>
        <v/>
      </c>
    </row>
    <row r="1103" spans="10:11">
      <c r="J1103" s="8" t="str">
        <f t="shared" si="83"/>
        <v/>
      </c>
      <c r="K1103" s="8" t="str">
        <f t="shared" si="84"/>
        <v/>
      </c>
    </row>
    <row r="1104" spans="10:11">
      <c r="J1104" s="8" t="str">
        <f t="shared" si="83"/>
        <v/>
      </c>
      <c r="K1104" s="8" t="str">
        <f t="shared" si="84"/>
        <v/>
      </c>
    </row>
    <row r="1105" spans="10:11">
      <c r="J1105" s="8" t="str">
        <f t="shared" si="83"/>
        <v/>
      </c>
      <c r="K1105" s="8" t="str">
        <f t="shared" si="84"/>
        <v/>
      </c>
    </row>
    <row r="1106" spans="10:11">
      <c r="J1106" s="8" t="str">
        <f t="shared" si="83"/>
        <v/>
      </c>
      <c r="K1106" s="8" t="str">
        <f t="shared" si="84"/>
        <v/>
      </c>
    </row>
    <row r="1107" spans="10:11">
      <c r="J1107" s="8" t="str">
        <f t="shared" si="83"/>
        <v/>
      </c>
      <c r="K1107" s="8" t="str">
        <f t="shared" si="84"/>
        <v/>
      </c>
    </row>
    <row r="1108" spans="10:11">
      <c r="J1108" s="8" t="str">
        <f t="shared" si="83"/>
        <v/>
      </c>
      <c r="K1108" s="8" t="str">
        <f t="shared" si="84"/>
        <v/>
      </c>
    </row>
    <row r="1109" spans="10:11">
      <c r="J1109" s="8" t="str">
        <f t="shared" si="83"/>
        <v/>
      </c>
      <c r="K1109" s="8" t="str">
        <f t="shared" si="84"/>
        <v/>
      </c>
    </row>
    <row r="1110" spans="10:11">
      <c r="J1110" s="8" t="str">
        <f t="shared" si="83"/>
        <v/>
      </c>
      <c r="K1110" s="8" t="str">
        <f t="shared" si="84"/>
        <v/>
      </c>
    </row>
    <row r="1111" spans="10:11">
      <c r="J1111" s="8" t="str">
        <f t="shared" si="83"/>
        <v/>
      </c>
      <c r="K1111" s="8" t="str">
        <f t="shared" si="84"/>
        <v/>
      </c>
    </row>
    <row r="1112" spans="10:11">
      <c r="J1112" s="8" t="str">
        <f t="shared" si="83"/>
        <v/>
      </c>
      <c r="K1112" s="8" t="str">
        <f t="shared" si="84"/>
        <v/>
      </c>
    </row>
    <row r="1113" spans="10:11">
      <c r="J1113" s="8" t="str">
        <f t="shared" si="83"/>
        <v/>
      </c>
      <c r="K1113" s="8" t="str">
        <f t="shared" si="84"/>
        <v/>
      </c>
    </row>
    <row r="1114" spans="10:11">
      <c r="J1114" s="8" t="str">
        <f t="shared" si="83"/>
        <v/>
      </c>
      <c r="K1114" s="8" t="str">
        <f t="shared" si="84"/>
        <v/>
      </c>
    </row>
    <row r="1115" spans="10:11">
      <c r="J1115" s="8" t="str">
        <f t="shared" si="83"/>
        <v/>
      </c>
      <c r="K1115" s="8" t="str">
        <f t="shared" si="84"/>
        <v/>
      </c>
    </row>
    <row r="1116" spans="10:11">
      <c r="J1116" s="8" t="str">
        <f t="shared" si="83"/>
        <v/>
      </c>
      <c r="K1116" s="8" t="str">
        <f t="shared" si="84"/>
        <v/>
      </c>
    </row>
    <row r="1117" spans="10:11">
      <c r="J1117" s="8" t="str">
        <f t="shared" si="83"/>
        <v/>
      </c>
      <c r="K1117" s="8" t="str">
        <f t="shared" si="84"/>
        <v/>
      </c>
    </row>
    <row r="1118" spans="10:11">
      <c r="J1118" s="8" t="str">
        <f t="shared" si="83"/>
        <v/>
      </c>
      <c r="K1118" s="8" t="str">
        <f t="shared" si="84"/>
        <v/>
      </c>
    </row>
    <row r="1119" spans="10:11">
      <c r="J1119" s="8" t="str">
        <f t="shared" si="83"/>
        <v/>
      </c>
      <c r="K1119" s="8" t="str">
        <f t="shared" si="84"/>
        <v/>
      </c>
    </row>
    <row r="1120" spans="10:11">
      <c r="J1120" s="8" t="str">
        <f t="shared" si="83"/>
        <v/>
      </c>
      <c r="K1120" s="8" t="str">
        <f t="shared" si="84"/>
        <v/>
      </c>
    </row>
    <row r="1121" spans="10:11">
      <c r="J1121" s="8" t="str">
        <f t="shared" si="83"/>
        <v/>
      </c>
      <c r="K1121" s="8" t="str">
        <f t="shared" si="84"/>
        <v/>
      </c>
    </row>
    <row r="1122" spans="10:11">
      <c r="J1122" s="8" t="str">
        <f t="shared" si="83"/>
        <v/>
      </c>
      <c r="K1122" s="8" t="str">
        <f t="shared" si="84"/>
        <v/>
      </c>
    </row>
    <row r="1123" spans="10:11">
      <c r="J1123" s="8" t="str">
        <f t="shared" si="83"/>
        <v/>
      </c>
      <c r="K1123" s="8" t="str">
        <f t="shared" si="84"/>
        <v/>
      </c>
    </row>
    <row r="1124" spans="10:11">
      <c r="J1124" s="8" t="str">
        <f t="shared" si="83"/>
        <v/>
      </c>
      <c r="K1124" s="8" t="str">
        <f t="shared" si="84"/>
        <v/>
      </c>
    </row>
    <row r="1125" spans="10:11">
      <c r="J1125" s="8" t="str">
        <f t="shared" si="83"/>
        <v/>
      </c>
      <c r="K1125" s="8" t="str">
        <f t="shared" si="84"/>
        <v/>
      </c>
    </row>
    <row r="1126" spans="10:11">
      <c r="J1126" s="8" t="str">
        <f t="shared" si="83"/>
        <v/>
      </c>
      <c r="K1126" s="8" t="str">
        <f t="shared" si="84"/>
        <v/>
      </c>
    </row>
    <row r="1127" spans="10:11">
      <c r="J1127" s="8" t="str">
        <f t="shared" si="83"/>
        <v/>
      </c>
      <c r="K1127" s="8" t="str">
        <f t="shared" si="84"/>
        <v/>
      </c>
    </row>
    <row r="1128" spans="10:11">
      <c r="J1128" s="8" t="str">
        <f t="shared" si="83"/>
        <v/>
      </c>
      <c r="K1128" s="8" t="str">
        <f t="shared" si="84"/>
        <v/>
      </c>
    </row>
    <row r="1129" spans="10:11">
      <c r="J1129" s="8" t="str">
        <f t="shared" si="83"/>
        <v/>
      </c>
      <c r="K1129" s="8" t="str">
        <f t="shared" si="84"/>
        <v/>
      </c>
    </row>
    <row r="1130" spans="10:11">
      <c r="J1130" s="8" t="str">
        <f t="shared" si="83"/>
        <v/>
      </c>
      <c r="K1130" s="8" t="str">
        <f t="shared" si="84"/>
        <v/>
      </c>
    </row>
    <row r="1131" spans="10:11">
      <c r="J1131" s="8" t="str">
        <f t="shared" si="83"/>
        <v/>
      </c>
      <c r="K1131" s="8" t="str">
        <f t="shared" si="84"/>
        <v/>
      </c>
    </row>
    <row r="1132" spans="10:11">
      <c r="J1132" s="8" t="str">
        <f t="shared" si="83"/>
        <v/>
      </c>
      <c r="K1132" s="8" t="str">
        <f t="shared" si="84"/>
        <v/>
      </c>
    </row>
    <row r="1133" spans="10:11">
      <c r="J1133" s="8" t="str">
        <f t="shared" si="83"/>
        <v/>
      </c>
      <c r="K1133" s="8" t="str">
        <f t="shared" si="84"/>
        <v/>
      </c>
    </row>
    <row r="1134" spans="10:11">
      <c r="J1134" s="8" t="str">
        <f t="shared" si="83"/>
        <v/>
      </c>
      <c r="K1134" s="8" t="str">
        <f t="shared" si="84"/>
        <v/>
      </c>
    </row>
    <row r="1135" spans="10:11">
      <c r="J1135" s="8" t="str">
        <f t="shared" si="83"/>
        <v/>
      </c>
      <c r="K1135" s="8" t="str">
        <f t="shared" si="84"/>
        <v/>
      </c>
    </row>
    <row r="1136" spans="10:11">
      <c r="J1136" s="8" t="str">
        <f t="shared" si="83"/>
        <v/>
      </c>
      <c r="K1136" s="8" t="str">
        <f t="shared" si="84"/>
        <v/>
      </c>
    </row>
    <row r="1137" spans="10:11">
      <c r="J1137" s="8" t="str">
        <f t="shared" si="83"/>
        <v/>
      </c>
      <c r="K1137" s="8" t="str">
        <f t="shared" si="84"/>
        <v/>
      </c>
    </row>
    <row r="1138" spans="10:11">
      <c r="J1138" s="8" t="str">
        <f t="shared" si="83"/>
        <v/>
      </c>
      <c r="K1138" s="8" t="str">
        <f t="shared" si="84"/>
        <v/>
      </c>
    </row>
    <row r="1139" spans="10:11">
      <c r="J1139" s="8" t="str">
        <f t="shared" si="83"/>
        <v/>
      </c>
      <c r="K1139" s="8" t="str">
        <f t="shared" si="84"/>
        <v/>
      </c>
    </row>
    <row r="1140" spans="10:11">
      <c r="J1140" s="8" t="str">
        <f t="shared" si="83"/>
        <v/>
      </c>
      <c r="K1140" s="8" t="str">
        <f t="shared" si="84"/>
        <v/>
      </c>
    </row>
    <row r="1141" spans="10:11">
      <c r="J1141" s="8" t="str">
        <f t="shared" si="83"/>
        <v/>
      </c>
      <c r="K1141" s="8" t="str">
        <f t="shared" si="84"/>
        <v/>
      </c>
    </row>
    <row r="1142" spans="10:11">
      <c r="J1142" s="8" t="str">
        <f t="shared" si="83"/>
        <v/>
      </c>
      <c r="K1142" s="8" t="str">
        <f t="shared" si="84"/>
        <v/>
      </c>
    </row>
    <row r="1143" spans="10:11">
      <c r="J1143" s="8" t="str">
        <f t="shared" si="83"/>
        <v/>
      </c>
      <c r="K1143" s="8" t="str">
        <f t="shared" si="84"/>
        <v/>
      </c>
    </row>
    <row r="1144" spans="10:11">
      <c r="J1144" s="8" t="str">
        <f t="shared" si="83"/>
        <v/>
      </c>
      <c r="K1144" s="8" t="str">
        <f t="shared" si="84"/>
        <v/>
      </c>
    </row>
    <row r="1145" spans="10:11">
      <c r="J1145" s="8" t="str">
        <f t="shared" si="83"/>
        <v/>
      </c>
      <c r="K1145" s="8" t="str">
        <f t="shared" si="84"/>
        <v/>
      </c>
    </row>
    <row r="1146" spans="10:11">
      <c r="J1146" s="8" t="str">
        <f t="shared" si="83"/>
        <v/>
      </c>
      <c r="K1146" s="8" t="str">
        <f t="shared" si="84"/>
        <v/>
      </c>
    </row>
    <row r="1147" spans="10:11">
      <c r="J1147" s="8" t="str">
        <f t="shared" si="83"/>
        <v/>
      </c>
      <c r="K1147" s="8" t="str">
        <f t="shared" si="84"/>
        <v/>
      </c>
    </row>
    <row r="1148" spans="10:11">
      <c r="J1148" s="8" t="str">
        <f t="shared" si="83"/>
        <v/>
      </c>
      <c r="K1148" s="8" t="str">
        <f t="shared" si="84"/>
        <v/>
      </c>
    </row>
    <row r="1149" spans="10:11">
      <c r="J1149" s="8" t="str">
        <f t="shared" si="83"/>
        <v/>
      </c>
      <c r="K1149" s="8" t="str">
        <f t="shared" si="84"/>
        <v/>
      </c>
    </row>
    <row r="1150" spans="10:11">
      <c r="J1150" s="8" t="str">
        <f t="shared" ref="J1150:J1214" si="85">IF(G1150="","",ROUND((F1150*$J$3)+(G1150*$J$4),0))</f>
        <v/>
      </c>
      <c r="K1150" s="8" t="str">
        <f t="shared" si="84"/>
        <v/>
      </c>
    </row>
    <row r="1151" spans="10:11">
      <c r="J1151" s="8" t="str">
        <f t="shared" si="85"/>
        <v/>
      </c>
      <c r="K1151" s="8" t="str">
        <f t="shared" ref="K1151:K1214" si="86">IF(J1151&lt;20.5,"",J1151)</f>
        <v/>
      </c>
    </row>
    <row r="1152" spans="10:11">
      <c r="J1152" s="8" t="str">
        <f t="shared" si="85"/>
        <v/>
      </c>
      <c r="K1152" s="8" t="str">
        <f t="shared" si="86"/>
        <v/>
      </c>
    </row>
    <row r="1153" spans="10:11">
      <c r="J1153" s="8" t="str">
        <f t="shared" si="85"/>
        <v/>
      </c>
      <c r="K1153" s="8" t="str">
        <f t="shared" si="86"/>
        <v/>
      </c>
    </row>
    <row r="1154" spans="10:11">
      <c r="J1154" s="8" t="str">
        <f t="shared" si="85"/>
        <v/>
      </c>
      <c r="K1154" s="8" t="str">
        <f t="shared" si="86"/>
        <v/>
      </c>
    </row>
    <row r="1155" spans="10:11">
      <c r="J1155" s="8" t="str">
        <f t="shared" si="85"/>
        <v/>
      </c>
      <c r="K1155" s="8" t="str">
        <f t="shared" si="86"/>
        <v/>
      </c>
    </row>
    <row r="1156" spans="10:11">
      <c r="J1156" s="8" t="str">
        <f t="shared" si="85"/>
        <v/>
      </c>
      <c r="K1156" s="8" t="str">
        <f t="shared" si="86"/>
        <v/>
      </c>
    </row>
    <row r="1157" spans="10:11">
      <c r="J1157" s="8" t="str">
        <f t="shared" si="85"/>
        <v/>
      </c>
      <c r="K1157" s="8" t="str">
        <f t="shared" si="86"/>
        <v/>
      </c>
    </row>
    <row r="1158" spans="10:11">
      <c r="J1158" s="8" t="str">
        <f t="shared" si="85"/>
        <v/>
      </c>
      <c r="K1158" s="8" t="str">
        <f t="shared" si="86"/>
        <v/>
      </c>
    </row>
    <row r="1159" spans="10:11">
      <c r="J1159" s="8" t="str">
        <f t="shared" si="85"/>
        <v/>
      </c>
      <c r="K1159" s="8" t="str">
        <f t="shared" si="86"/>
        <v/>
      </c>
    </row>
    <row r="1160" spans="10:11">
      <c r="J1160" s="8" t="str">
        <f t="shared" si="85"/>
        <v/>
      </c>
      <c r="K1160" s="8" t="str">
        <f t="shared" si="86"/>
        <v/>
      </c>
    </row>
    <row r="1161" spans="10:11">
      <c r="J1161" s="8" t="str">
        <f t="shared" si="85"/>
        <v/>
      </c>
      <c r="K1161" s="8" t="str">
        <f t="shared" si="86"/>
        <v/>
      </c>
    </row>
    <row r="1162" spans="10:11">
      <c r="J1162" s="8" t="str">
        <f t="shared" si="85"/>
        <v/>
      </c>
      <c r="K1162" s="8" t="str">
        <f t="shared" si="86"/>
        <v/>
      </c>
    </row>
    <row r="1163" spans="10:11">
      <c r="J1163" s="8" t="str">
        <f t="shared" si="85"/>
        <v/>
      </c>
      <c r="K1163" s="8" t="str">
        <f t="shared" si="86"/>
        <v/>
      </c>
    </row>
    <row r="1164" spans="10:11">
      <c r="J1164" s="8" t="str">
        <f t="shared" si="85"/>
        <v/>
      </c>
      <c r="K1164" s="8" t="str">
        <f t="shared" si="86"/>
        <v/>
      </c>
    </row>
    <row r="1165" spans="10:11">
      <c r="J1165" s="8" t="str">
        <f t="shared" si="85"/>
        <v/>
      </c>
      <c r="K1165" s="8" t="str">
        <f t="shared" si="86"/>
        <v/>
      </c>
    </row>
    <row r="1166" spans="10:11">
      <c r="J1166" s="8" t="str">
        <f t="shared" si="85"/>
        <v/>
      </c>
      <c r="K1166" s="8" t="str">
        <f t="shared" si="86"/>
        <v/>
      </c>
    </row>
    <row r="1167" spans="10:11">
      <c r="J1167" s="8" t="str">
        <f t="shared" si="85"/>
        <v/>
      </c>
      <c r="K1167" s="8" t="str">
        <f t="shared" si="86"/>
        <v/>
      </c>
    </row>
    <row r="1168" spans="10:11">
      <c r="J1168" s="8" t="str">
        <f t="shared" si="85"/>
        <v/>
      </c>
      <c r="K1168" s="8" t="str">
        <f t="shared" si="86"/>
        <v/>
      </c>
    </row>
    <row r="1169" spans="10:11">
      <c r="J1169" s="8" t="str">
        <f t="shared" si="85"/>
        <v/>
      </c>
      <c r="K1169" s="8" t="str">
        <f t="shared" si="86"/>
        <v/>
      </c>
    </row>
    <row r="1170" spans="10:11">
      <c r="J1170" s="8" t="str">
        <f t="shared" si="85"/>
        <v/>
      </c>
      <c r="K1170" s="8" t="str">
        <f t="shared" si="86"/>
        <v/>
      </c>
    </row>
    <row r="1171" spans="10:11">
      <c r="J1171" s="8" t="str">
        <f t="shared" si="85"/>
        <v/>
      </c>
      <c r="K1171" s="8" t="str">
        <f t="shared" si="86"/>
        <v/>
      </c>
    </row>
    <row r="1172" spans="10:11">
      <c r="J1172" s="8" t="str">
        <f t="shared" si="85"/>
        <v/>
      </c>
      <c r="K1172" s="8" t="str">
        <f t="shared" si="86"/>
        <v/>
      </c>
    </row>
    <row r="1173" spans="10:11">
      <c r="J1173" s="8" t="str">
        <f t="shared" si="85"/>
        <v/>
      </c>
      <c r="K1173" s="8" t="str">
        <f t="shared" si="86"/>
        <v/>
      </c>
    </row>
    <row r="1174" spans="10:11">
      <c r="J1174" s="8" t="str">
        <f t="shared" si="85"/>
        <v/>
      </c>
      <c r="K1174" s="8" t="str">
        <f t="shared" si="86"/>
        <v/>
      </c>
    </row>
    <row r="1175" spans="10:11">
      <c r="J1175" s="8" t="str">
        <f t="shared" si="85"/>
        <v/>
      </c>
      <c r="K1175" s="8" t="str">
        <f t="shared" si="86"/>
        <v/>
      </c>
    </row>
    <row r="1176" spans="10:11">
      <c r="J1176" s="8" t="str">
        <f t="shared" si="85"/>
        <v/>
      </c>
      <c r="K1176" s="8" t="str">
        <f t="shared" si="86"/>
        <v/>
      </c>
    </row>
    <row r="1177" spans="10:11">
      <c r="J1177" s="8" t="str">
        <f t="shared" si="85"/>
        <v/>
      </c>
      <c r="K1177" s="8" t="str">
        <f t="shared" si="86"/>
        <v/>
      </c>
    </row>
    <row r="1178" spans="10:11">
      <c r="J1178" s="8" t="str">
        <f t="shared" si="85"/>
        <v/>
      </c>
      <c r="K1178" s="8" t="str">
        <f t="shared" si="86"/>
        <v/>
      </c>
    </row>
    <row r="1179" spans="10:11">
      <c r="J1179" s="8" t="str">
        <f t="shared" si="85"/>
        <v/>
      </c>
      <c r="K1179" s="8" t="str">
        <f t="shared" si="86"/>
        <v/>
      </c>
    </row>
    <row r="1180" spans="10:11">
      <c r="J1180" s="8" t="str">
        <f t="shared" si="85"/>
        <v/>
      </c>
      <c r="K1180" s="8" t="str">
        <f t="shared" si="86"/>
        <v/>
      </c>
    </row>
    <row r="1181" spans="10:11">
      <c r="J1181" s="8" t="str">
        <f t="shared" si="85"/>
        <v/>
      </c>
      <c r="K1181" s="8" t="str">
        <f t="shared" si="86"/>
        <v/>
      </c>
    </row>
    <row r="1182" spans="10:11">
      <c r="J1182" s="8" t="str">
        <f t="shared" si="85"/>
        <v/>
      </c>
      <c r="K1182" s="8" t="str">
        <f t="shared" si="86"/>
        <v/>
      </c>
    </row>
    <row r="1183" spans="10:11">
      <c r="J1183" s="8" t="str">
        <f t="shared" si="85"/>
        <v/>
      </c>
      <c r="K1183" s="8" t="str">
        <f t="shared" si="86"/>
        <v/>
      </c>
    </row>
    <row r="1184" spans="10:11">
      <c r="J1184" s="8" t="str">
        <f t="shared" si="85"/>
        <v/>
      </c>
      <c r="K1184" s="8" t="str">
        <f t="shared" si="86"/>
        <v/>
      </c>
    </row>
    <row r="1185" spans="10:11">
      <c r="J1185" s="8" t="str">
        <f t="shared" si="85"/>
        <v/>
      </c>
      <c r="K1185" s="8" t="str">
        <f t="shared" si="86"/>
        <v/>
      </c>
    </row>
    <row r="1186" spans="10:11">
      <c r="J1186" s="8" t="str">
        <f t="shared" si="85"/>
        <v/>
      </c>
      <c r="K1186" s="8" t="str">
        <f t="shared" si="86"/>
        <v/>
      </c>
    </row>
    <row r="1187" spans="10:11">
      <c r="J1187" s="8" t="str">
        <f t="shared" si="85"/>
        <v/>
      </c>
      <c r="K1187" s="8" t="str">
        <f t="shared" si="86"/>
        <v/>
      </c>
    </row>
    <row r="1188" spans="10:11">
      <c r="J1188" s="8" t="str">
        <f t="shared" si="85"/>
        <v/>
      </c>
      <c r="K1188" s="8" t="str">
        <f t="shared" si="86"/>
        <v/>
      </c>
    </row>
    <row r="1189" spans="10:11">
      <c r="J1189" s="8" t="str">
        <f t="shared" si="85"/>
        <v/>
      </c>
      <c r="K1189" s="8" t="str">
        <f t="shared" si="86"/>
        <v/>
      </c>
    </row>
    <row r="1190" spans="10:11">
      <c r="J1190" s="8" t="str">
        <f t="shared" si="85"/>
        <v/>
      </c>
      <c r="K1190" s="8" t="str">
        <f t="shared" si="86"/>
        <v/>
      </c>
    </row>
    <row r="1191" spans="10:11">
      <c r="J1191" s="8" t="str">
        <f t="shared" si="85"/>
        <v/>
      </c>
      <c r="K1191" s="8" t="str">
        <f t="shared" si="86"/>
        <v/>
      </c>
    </row>
    <row r="1192" spans="10:11">
      <c r="J1192" s="8" t="str">
        <f t="shared" si="85"/>
        <v/>
      </c>
      <c r="K1192" s="8" t="str">
        <f t="shared" si="86"/>
        <v/>
      </c>
    </row>
    <row r="1193" spans="10:11">
      <c r="J1193" s="8" t="str">
        <f t="shared" si="85"/>
        <v/>
      </c>
      <c r="K1193" s="8" t="str">
        <f t="shared" si="86"/>
        <v/>
      </c>
    </row>
    <row r="1194" spans="10:11">
      <c r="J1194" s="8" t="str">
        <f t="shared" si="85"/>
        <v/>
      </c>
      <c r="K1194" s="8" t="str">
        <f t="shared" si="86"/>
        <v/>
      </c>
    </row>
    <row r="1195" spans="10:11">
      <c r="J1195" s="8" t="str">
        <f t="shared" si="85"/>
        <v/>
      </c>
      <c r="K1195" s="8" t="str">
        <f t="shared" si="86"/>
        <v/>
      </c>
    </row>
    <row r="1196" spans="10:11">
      <c r="J1196" s="8" t="str">
        <f t="shared" si="85"/>
        <v/>
      </c>
      <c r="K1196" s="8" t="str">
        <f t="shared" si="86"/>
        <v/>
      </c>
    </row>
    <row r="1197" spans="10:11">
      <c r="J1197" s="8" t="str">
        <f t="shared" si="85"/>
        <v/>
      </c>
      <c r="K1197" s="8" t="str">
        <f t="shared" si="86"/>
        <v/>
      </c>
    </row>
    <row r="1198" spans="10:11">
      <c r="J1198" s="8" t="str">
        <f t="shared" si="85"/>
        <v/>
      </c>
      <c r="K1198" s="8" t="str">
        <f t="shared" si="86"/>
        <v/>
      </c>
    </row>
    <row r="1199" spans="10:11">
      <c r="J1199" s="8" t="str">
        <f t="shared" si="85"/>
        <v/>
      </c>
      <c r="K1199" s="8" t="str">
        <f t="shared" si="86"/>
        <v/>
      </c>
    </row>
    <row r="1200" spans="10:11">
      <c r="J1200" s="8" t="str">
        <f t="shared" si="85"/>
        <v/>
      </c>
      <c r="K1200" s="8" t="str">
        <f t="shared" si="86"/>
        <v/>
      </c>
    </row>
    <row r="1201" spans="10:11">
      <c r="J1201" s="8" t="str">
        <f t="shared" si="85"/>
        <v/>
      </c>
      <c r="K1201" s="8" t="str">
        <f t="shared" si="86"/>
        <v/>
      </c>
    </row>
    <row r="1202" spans="10:11">
      <c r="J1202" s="8" t="str">
        <f t="shared" si="85"/>
        <v/>
      </c>
      <c r="K1202" s="8" t="str">
        <f t="shared" si="86"/>
        <v/>
      </c>
    </row>
    <row r="1203" spans="10:11">
      <c r="J1203" s="8" t="str">
        <f t="shared" si="85"/>
        <v/>
      </c>
      <c r="K1203" s="8" t="str">
        <f t="shared" si="86"/>
        <v/>
      </c>
    </row>
    <row r="1204" spans="10:11">
      <c r="J1204" s="8" t="str">
        <f t="shared" si="85"/>
        <v/>
      </c>
      <c r="K1204" s="8" t="str">
        <f t="shared" si="86"/>
        <v/>
      </c>
    </row>
    <row r="1205" spans="10:11">
      <c r="J1205" s="8" t="str">
        <f t="shared" si="85"/>
        <v/>
      </c>
      <c r="K1205" s="8" t="str">
        <f t="shared" si="86"/>
        <v/>
      </c>
    </row>
    <row r="1206" spans="10:11">
      <c r="J1206" s="8" t="str">
        <f t="shared" si="85"/>
        <v/>
      </c>
      <c r="K1206" s="8" t="str">
        <f t="shared" si="86"/>
        <v/>
      </c>
    </row>
    <row r="1207" spans="10:11">
      <c r="J1207" s="8" t="str">
        <f t="shared" si="85"/>
        <v/>
      </c>
      <c r="K1207" s="8" t="str">
        <f t="shared" si="86"/>
        <v/>
      </c>
    </row>
    <row r="1208" spans="10:11">
      <c r="J1208" s="8" t="str">
        <f t="shared" si="85"/>
        <v/>
      </c>
      <c r="K1208" s="8" t="str">
        <f t="shared" si="86"/>
        <v/>
      </c>
    </row>
    <row r="1209" spans="10:11">
      <c r="J1209" s="8" t="str">
        <f t="shared" si="85"/>
        <v/>
      </c>
      <c r="K1209" s="8" t="str">
        <f t="shared" si="86"/>
        <v/>
      </c>
    </row>
    <row r="1210" spans="10:11">
      <c r="J1210" s="8" t="str">
        <f t="shared" si="85"/>
        <v/>
      </c>
      <c r="K1210" s="8" t="str">
        <f t="shared" si="86"/>
        <v/>
      </c>
    </row>
    <row r="1211" spans="10:11">
      <c r="J1211" s="8" t="str">
        <f t="shared" si="85"/>
        <v/>
      </c>
      <c r="K1211" s="8" t="str">
        <f t="shared" si="86"/>
        <v/>
      </c>
    </row>
    <row r="1212" spans="10:11">
      <c r="J1212" s="8" t="str">
        <f t="shared" si="85"/>
        <v/>
      </c>
      <c r="K1212" s="8" t="str">
        <f t="shared" si="86"/>
        <v/>
      </c>
    </row>
    <row r="1213" spans="10:11">
      <c r="J1213" s="8" t="str">
        <f t="shared" si="85"/>
        <v/>
      </c>
      <c r="K1213" s="8" t="str">
        <f t="shared" si="86"/>
        <v/>
      </c>
    </row>
    <row r="1214" spans="10:11">
      <c r="J1214" s="8" t="str">
        <f t="shared" si="85"/>
        <v/>
      </c>
      <c r="K1214" s="8" t="str">
        <f t="shared" si="86"/>
        <v/>
      </c>
    </row>
    <row r="1215" spans="10:11">
      <c r="J1215" s="8" t="str">
        <f t="shared" ref="J1215:J1222" si="87">IF(G1215="","",ROUND((F1215*$J$3)+(G1215*$J$4),0))</f>
        <v/>
      </c>
    </row>
    <row r="1216" spans="10:11">
      <c r="J1216" s="8" t="str">
        <f t="shared" si="87"/>
        <v/>
      </c>
    </row>
    <row r="1217" spans="10:10">
      <c r="J1217" s="8" t="str">
        <f t="shared" si="87"/>
        <v/>
      </c>
    </row>
    <row r="1218" spans="10:10">
      <c r="J1218" s="8" t="str">
        <f t="shared" si="87"/>
        <v/>
      </c>
    </row>
    <row r="1219" spans="10:10">
      <c r="J1219" s="8" t="str">
        <f t="shared" si="87"/>
        <v/>
      </c>
    </row>
    <row r="1220" spans="10:10">
      <c r="J1220" s="8" t="str">
        <f t="shared" si="87"/>
        <v/>
      </c>
    </row>
    <row r="1221" spans="10:10">
      <c r="J1221" s="8" t="str">
        <f t="shared" si="87"/>
        <v/>
      </c>
    </row>
    <row r="1222" spans="10:10">
      <c r="J1222" s="8" t="str">
        <f t="shared" si="87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1" priority="6" operator="equal">
      <formula>"F"</formula>
    </cfRule>
    <cfRule type="cellIs" dxfId="10" priority="5" operator="equal">
      <formula>"FX"</formula>
    </cfRule>
    <cfRule type="cellIs" dxfId="9" priority="4" operator="equal">
      <formula>"DZ"</formula>
    </cfRule>
  </conditionalFormatting>
  <conditionalFormatting sqref="D121:D122">
    <cfRule type="cellIs" dxfId="8" priority="1" operator="equal">
      <formula>"DZ"</formula>
    </cfRule>
    <cfRule type="cellIs" dxfId="7" priority="2" operator="equal">
      <formula>"FX"</formula>
    </cfRule>
    <cfRule type="cellIs" dxfId="6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28" sqref="I28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90" t="s">
        <v>25</v>
      </c>
      <c r="B1" s="90"/>
      <c r="C1" s="90"/>
      <c r="D1" s="90"/>
    </row>
    <row r="2" spans="1:38">
      <c r="A2" s="90"/>
      <c r="B2" s="90"/>
      <c r="C2" s="90"/>
      <c r="D2" s="90"/>
      <c r="J2" s="8">
        <v>2</v>
      </c>
    </row>
    <row r="3" spans="1:38">
      <c r="A3" s="15" t="s">
        <v>1</v>
      </c>
      <c r="C3" s="91" t="s">
        <v>161</v>
      </c>
      <c r="D3" s="91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1" t="s">
        <v>162</v>
      </c>
      <c r="D4" s="91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9" t="s">
        <v>28</v>
      </c>
      <c r="G5" s="89"/>
      <c r="H5" s="89"/>
      <c r="I5" s="89"/>
      <c r="J5" s="8">
        <f>STDEV(J7:J10697)</f>
        <v>18.515509597019555</v>
      </c>
      <c r="K5" s="8">
        <f>STDEV(K7:K10697)</f>
        <v>9.1949106164023444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52" t="s">
        <v>6</v>
      </c>
      <c r="G6" s="53" t="s">
        <v>7</v>
      </c>
      <c r="H6" s="54" t="s">
        <v>29</v>
      </c>
      <c r="I6" s="55" t="s">
        <v>30</v>
      </c>
      <c r="J6" s="8">
        <f>AVERAGE(J7:J16997)</f>
        <v>75.245614035087726</v>
      </c>
      <c r="K6" s="8">
        <f>AVERAGE(K7:K16997)</f>
        <v>78.697247706422019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A</v>
      </c>
      <c r="E7" s="16"/>
      <c r="F7" s="39">
        <v>80</v>
      </c>
      <c r="G7" s="62">
        <v>100</v>
      </c>
      <c r="H7" s="21"/>
      <c r="I7" s="63">
        <f>IF(G7="D","D",(F7*40/100)+(G7*60/100))</f>
        <v>92</v>
      </c>
      <c r="J7" s="8">
        <f t="shared" ref="J7:J70" si="1">IF(G7="","",ROUND((F7*$J$3)+(G7*$J$4),0))</f>
        <v>92</v>
      </c>
      <c r="K7" s="8">
        <f>IF(J7&lt;20.5,"",J7)</f>
        <v>92</v>
      </c>
      <c r="L7" s="8">
        <f>IF(K7="","",(((K7-$K$6)/$K$5)*10)+50)</f>
        <v>64.467516704129636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A</v>
      </c>
      <c r="P7" s="10">
        <v>1</v>
      </c>
      <c r="Q7" s="92" t="s">
        <v>10</v>
      </c>
      <c r="R7" s="23" t="s">
        <v>11</v>
      </c>
      <c r="S7" s="88" t="s">
        <v>15</v>
      </c>
      <c r="T7" s="88"/>
      <c r="U7" s="88"/>
      <c r="V7" s="88"/>
      <c r="W7" s="88"/>
      <c r="X7" s="88"/>
      <c r="Y7" s="88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60</v>
      </c>
      <c r="G8" s="62">
        <v>60</v>
      </c>
      <c r="H8" s="21"/>
      <c r="I8" s="63">
        <f t="shared" ref="I8:I71" si="3">IF(G8="D","D",(F8*40/100)+(G8*60/100))</f>
        <v>60</v>
      </c>
      <c r="J8" s="8">
        <f t="shared" si="1"/>
        <v>60</v>
      </c>
      <c r="K8" s="8">
        <f t="shared" ref="K8:K71" si="4">IF(J8&lt;20.5,"",J8)</f>
        <v>60</v>
      </c>
      <c r="L8" s="8">
        <f t="shared" ref="L8:L71" si="5">IF(K8="","",(((K8-$K$6)/$K$5)*10)+50)</f>
        <v>29.665655832402624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92"/>
      <c r="R8" s="23" t="s">
        <v>12</v>
      </c>
      <c r="S8" s="88"/>
      <c r="T8" s="88"/>
      <c r="U8" s="88"/>
      <c r="V8" s="88"/>
      <c r="W8" s="88"/>
      <c r="X8" s="88"/>
      <c r="Y8" s="88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C</v>
      </c>
      <c r="E9" s="16"/>
      <c r="F9" s="39">
        <v>85</v>
      </c>
      <c r="G9" s="62">
        <v>70</v>
      </c>
      <c r="H9" s="21"/>
      <c r="I9" s="63">
        <f t="shared" si="3"/>
        <v>76</v>
      </c>
      <c r="J9" s="8">
        <f t="shared" si="1"/>
        <v>76</v>
      </c>
      <c r="K9" s="8">
        <f t="shared" si="4"/>
        <v>76</v>
      </c>
      <c r="L9" s="8">
        <f t="shared" si="5"/>
        <v>47.066586268266128</v>
      </c>
      <c r="M9" s="8" t="str">
        <f t="shared" si="6"/>
        <v>D</v>
      </c>
      <c r="P9" s="10">
        <v>3</v>
      </c>
      <c r="Q9" s="92"/>
      <c r="R9" s="23" t="s">
        <v>13</v>
      </c>
      <c r="S9" s="88"/>
      <c r="T9" s="88"/>
      <c r="U9" s="88"/>
      <c r="V9" s="88"/>
      <c r="W9" s="88"/>
      <c r="X9" s="88"/>
      <c r="Y9" s="88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D</v>
      </c>
      <c r="E10" s="16"/>
      <c r="F10" s="39">
        <v>80</v>
      </c>
      <c r="G10" s="62">
        <v>70</v>
      </c>
      <c r="H10" s="21"/>
      <c r="I10" s="63">
        <f t="shared" si="3"/>
        <v>74</v>
      </c>
      <c r="J10" s="8">
        <f t="shared" si="1"/>
        <v>74</v>
      </c>
      <c r="K10" s="8">
        <f t="shared" si="4"/>
        <v>74</v>
      </c>
      <c r="L10" s="8">
        <f t="shared" si="5"/>
        <v>44.891469963783194</v>
      </c>
      <c r="M10" s="8" t="str">
        <f t="shared" si="6"/>
        <v>D</v>
      </c>
      <c r="P10" s="10">
        <v>4</v>
      </c>
      <c r="Q10" s="92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2">
        <v>0</v>
      </c>
      <c r="H11" s="21"/>
      <c r="I11" s="63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92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80</v>
      </c>
      <c r="G12" s="62">
        <v>90</v>
      </c>
      <c r="H12" s="21"/>
      <c r="I12" s="63">
        <f t="shared" si="3"/>
        <v>86</v>
      </c>
      <c r="J12" s="8">
        <f t="shared" si="1"/>
        <v>86</v>
      </c>
      <c r="K12" s="8">
        <f t="shared" si="4"/>
        <v>86</v>
      </c>
      <c r="L12" s="8">
        <f t="shared" si="5"/>
        <v>57.94216779068082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A</v>
      </c>
      <c r="E13" s="16"/>
      <c r="F13" s="39">
        <v>90</v>
      </c>
      <c r="G13" s="62">
        <v>90</v>
      </c>
      <c r="H13" s="21"/>
      <c r="I13" s="63">
        <f t="shared" si="3"/>
        <v>90</v>
      </c>
      <c r="J13" s="8">
        <f t="shared" si="1"/>
        <v>90</v>
      </c>
      <c r="K13" s="8">
        <f t="shared" si="4"/>
        <v>90</v>
      </c>
      <c r="L13" s="8">
        <f t="shared" si="5"/>
        <v>62.292400399646695</v>
      </c>
      <c r="M13" s="8" t="str">
        <f t="shared" si="6"/>
        <v>A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90</v>
      </c>
      <c r="G14" s="62">
        <v>80</v>
      </c>
      <c r="H14" s="21"/>
      <c r="I14" s="63">
        <f t="shared" si="3"/>
        <v>84</v>
      </c>
      <c r="J14" s="8">
        <f t="shared" si="1"/>
        <v>84</v>
      </c>
      <c r="K14" s="8">
        <f t="shared" si="4"/>
        <v>84</v>
      </c>
      <c r="L14" s="8">
        <f t="shared" si="5"/>
        <v>55.767051486197879</v>
      </c>
      <c r="M14" s="8" t="str">
        <f t="shared" si="6"/>
        <v>B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B</v>
      </c>
      <c r="E15" s="16"/>
      <c r="F15" s="39">
        <v>80</v>
      </c>
      <c r="G15" s="62">
        <v>90</v>
      </c>
      <c r="H15" s="21"/>
      <c r="I15" s="63">
        <f t="shared" si="3"/>
        <v>86</v>
      </c>
      <c r="J15" s="8">
        <f t="shared" si="1"/>
        <v>86</v>
      </c>
      <c r="K15" s="8">
        <f t="shared" si="4"/>
        <v>86</v>
      </c>
      <c r="L15" s="8">
        <f t="shared" si="5"/>
        <v>57.94216779068082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2">
        <v>0</v>
      </c>
      <c r="H16" s="21"/>
      <c r="I16" s="63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80</v>
      </c>
      <c r="G17" s="62">
        <v>70</v>
      </c>
      <c r="H17" s="21"/>
      <c r="I17" s="63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44.891469963783194</v>
      </c>
      <c r="M17" s="8" t="str">
        <f t="shared" si="6"/>
        <v>D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B</v>
      </c>
      <c r="E18" s="16"/>
      <c r="F18" s="39">
        <v>80</v>
      </c>
      <c r="G18" s="62">
        <v>90</v>
      </c>
      <c r="H18" s="21"/>
      <c r="I18" s="63">
        <f t="shared" si="3"/>
        <v>86</v>
      </c>
      <c r="J18" s="8">
        <f t="shared" si="1"/>
        <v>86</v>
      </c>
      <c r="K18" s="8">
        <f t="shared" si="4"/>
        <v>86</v>
      </c>
      <c r="L18" s="8">
        <f t="shared" si="5"/>
        <v>57.94216779068082</v>
      </c>
      <c r="M18" s="8" t="str">
        <f t="shared" si="6"/>
        <v>B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90</v>
      </c>
      <c r="G19" s="62">
        <v>70</v>
      </c>
      <c r="H19" s="21"/>
      <c r="I19" s="63">
        <f t="shared" si="3"/>
        <v>78</v>
      </c>
      <c r="J19" s="8">
        <f t="shared" si="1"/>
        <v>78</v>
      </c>
      <c r="K19" s="8">
        <f t="shared" si="4"/>
        <v>78</v>
      </c>
      <c r="L19" s="8">
        <f t="shared" si="5"/>
        <v>49.24170257274907</v>
      </c>
      <c r="M19" s="8" t="str">
        <f t="shared" si="6"/>
        <v>C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B</v>
      </c>
      <c r="E20" s="16"/>
      <c r="F20" s="39">
        <v>80</v>
      </c>
      <c r="G20" s="62">
        <v>90</v>
      </c>
      <c r="H20" s="21"/>
      <c r="I20" s="63">
        <f t="shared" si="3"/>
        <v>86</v>
      </c>
      <c r="J20" s="8">
        <f t="shared" si="1"/>
        <v>86</v>
      </c>
      <c r="K20" s="8">
        <f t="shared" si="4"/>
        <v>86</v>
      </c>
      <c r="L20" s="8">
        <f t="shared" si="5"/>
        <v>57.94216779068082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2">
        <v>70</v>
      </c>
      <c r="H21" s="21"/>
      <c r="I21" s="63">
        <f t="shared" si="3"/>
        <v>66</v>
      </c>
      <c r="J21" s="8">
        <f t="shared" si="1"/>
        <v>66</v>
      </c>
      <c r="K21" s="8">
        <f t="shared" si="4"/>
        <v>66</v>
      </c>
      <c r="L21" s="8">
        <f t="shared" si="5"/>
        <v>36.191004745851444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D</v>
      </c>
      <c r="E22" s="16"/>
      <c r="F22" s="39">
        <v>80</v>
      </c>
      <c r="G22" s="62">
        <v>70</v>
      </c>
      <c r="H22" s="21"/>
      <c r="I22" s="63">
        <f t="shared" si="3"/>
        <v>74</v>
      </c>
      <c r="J22" s="8">
        <f t="shared" si="1"/>
        <v>74</v>
      </c>
      <c r="K22" s="8">
        <f t="shared" si="4"/>
        <v>74</v>
      </c>
      <c r="L22" s="8">
        <f t="shared" si="5"/>
        <v>44.891469963783194</v>
      </c>
      <c r="M22" s="8" t="str">
        <f t="shared" si="6"/>
        <v>D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90</v>
      </c>
      <c r="G23" s="62">
        <v>80</v>
      </c>
      <c r="H23" s="21"/>
      <c r="I23" s="63">
        <f t="shared" si="3"/>
        <v>84</v>
      </c>
      <c r="J23" s="8">
        <f t="shared" si="1"/>
        <v>84</v>
      </c>
      <c r="K23" s="8">
        <f t="shared" si="4"/>
        <v>84</v>
      </c>
      <c r="L23" s="8">
        <f t="shared" si="5"/>
        <v>55.767051486197879</v>
      </c>
      <c r="M23" s="8" t="str">
        <f t="shared" si="6"/>
        <v>B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90</v>
      </c>
      <c r="G24" s="62">
        <v>80</v>
      </c>
      <c r="H24" s="21"/>
      <c r="I24" s="63">
        <f t="shared" si="3"/>
        <v>84</v>
      </c>
      <c r="J24" s="8">
        <f t="shared" si="1"/>
        <v>84</v>
      </c>
      <c r="K24" s="8">
        <f t="shared" si="4"/>
        <v>84</v>
      </c>
      <c r="L24" s="8">
        <f t="shared" si="5"/>
        <v>55.767051486197879</v>
      </c>
      <c r="M24" s="8" t="str">
        <f t="shared" si="6"/>
        <v>B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2">
        <v>0</v>
      </c>
      <c r="H25" s="21"/>
      <c r="I25" s="63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C</v>
      </c>
      <c r="E26" s="16"/>
      <c r="F26" s="39">
        <v>70</v>
      </c>
      <c r="G26" s="62">
        <v>90</v>
      </c>
      <c r="H26" s="21"/>
      <c r="I26" s="63">
        <f t="shared" si="3"/>
        <v>82</v>
      </c>
      <c r="J26" s="8">
        <f t="shared" si="1"/>
        <v>82</v>
      </c>
      <c r="K26" s="8">
        <f t="shared" si="4"/>
        <v>82</v>
      </c>
      <c r="L26" s="8">
        <f t="shared" si="5"/>
        <v>53.591935181714945</v>
      </c>
      <c r="M26" s="8" t="str">
        <f t="shared" si="6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C</v>
      </c>
      <c r="E27" s="16"/>
      <c r="F27" s="39">
        <v>90</v>
      </c>
      <c r="G27" s="62">
        <v>0</v>
      </c>
      <c r="H27" s="65">
        <v>80</v>
      </c>
      <c r="I27" s="63">
        <f>IF(G27="D","D",(F27*40/100)+(H27*60/100))</f>
        <v>84</v>
      </c>
      <c r="J27" s="8">
        <f t="shared" si="1"/>
        <v>36</v>
      </c>
      <c r="K27" s="8">
        <f t="shared" si="4"/>
        <v>36</v>
      </c>
      <c r="L27" s="8">
        <f t="shared" si="5"/>
        <v>3.5642601786073698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80</v>
      </c>
      <c r="G28" s="62">
        <v>80</v>
      </c>
      <c r="H28" s="21"/>
      <c r="I28" s="63">
        <f t="shared" si="3"/>
        <v>80</v>
      </c>
      <c r="J28" s="8">
        <f t="shared" si="1"/>
        <v>80</v>
      </c>
      <c r="K28" s="8">
        <f t="shared" si="4"/>
        <v>80</v>
      </c>
      <c r="L28" s="8">
        <f t="shared" si="5"/>
        <v>51.416818877232004</v>
      </c>
      <c r="M28" s="8" t="str">
        <f t="shared" si="6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2">
        <v>0</v>
      </c>
      <c r="H29" s="21"/>
      <c r="I29" s="63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D</v>
      </c>
      <c r="E30" s="16"/>
      <c r="F30" s="39">
        <v>70</v>
      </c>
      <c r="G30" s="62">
        <v>70</v>
      </c>
      <c r="H30" s="21"/>
      <c r="I30" s="63">
        <f t="shared" si="3"/>
        <v>70</v>
      </c>
      <c r="J30" s="8">
        <f t="shared" si="1"/>
        <v>70</v>
      </c>
      <c r="K30" s="8">
        <f t="shared" si="4"/>
        <v>70</v>
      </c>
      <c r="L30" s="8">
        <f t="shared" si="5"/>
        <v>40.541237354817312</v>
      </c>
      <c r="M30" s="8" t="str">
        <f t="shared" si="6"/>
        <v>E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A</v>
      </c>
      <c r="E31" s="16"/>
      <c r="F31" s="39">
        <v>90</v>
      </c>
      <c r="G31" s="62">
        <v>90</v>
      </c>
      <c r="H31" s="21"/>
      <c r="I31" s="63">
        <f t="shared" si="3"/>
        <v>90</v>
      </c>
      <c r="J31" s="8">
        <f t="shared" si="1"/>
        <v>90</v>
      </c>
      <c r="K31" s="8">
        <f t="shared" si="4"/>
        <v>90</v>
      </c>
      <c r="L31" s="8">
        <f t="shared" si="5"/>
        <v>62.292400399646695</v>
      </c>
      <c r="M31" s="8" t="str">
        <f t="shared" si="6"/>
        <v>A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2">
        <v>70</v>
      </c>
      <c r="H32" s="21"/>
      <c r="I32" s="63">
        <f t="shared" si="3"/>
        <v>70</v>
      </c>
      <c r="J32" s="8">
        <f t="shared" si="1"/>
        <v>70</v>
      </c>
      <c r="K32" s="8">
        <f t="shared" si="4"/>
        <v>70</v>
      </c>
      <c r="L32" s="8">
        <f t="shared" si="5"/>
        <v>40.541237354817312</v>
      </c>
      <c r="M32" s="8" t="str">
        <f t="shared" si="6"/>
        <v>E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60</v>
      </c>
      <c r="G33" s="62">
        <v>80</v>
      </c>
      <c r="H33" s="21"/>
      <c r="I33" s="63">
        <f t="shared" si="3"/>
        <v>72</v>
      </c>
      <c r="J33" s="8">
        <f t="shared" si="1"/>
        <v>72</v>
      </c>
      <c r="K33" s="8">
        <f t="shared" si="4"/>
        <v>72</v>
      </c>
      <c r="L33" s="8">
        <f t="shared" si="5"/>
        <v>42.716353659300253</v>
      </c>
      <c r="M33" s="8" t="str">
        <f t="shared" si="6"/>
        <v>E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B</v>
      </c>
      <c r="E34" s="16"/>
      <c r="F34" s="39">
        <v>80</v>
      </c>
      <c r="G34" s="62">
        <v>90</v>
      </c>
      <c r="H34" s="21"/>
      <c r="I34" s="63">
        <f t="shared" si="3"/>
        <v>86</v>
      </c>
      <c r="J34" s="8">
        <f t="shared" si="1"/>
        <v>86</v>
      </c>
      <c r="K34" s="8">
        <f t="shared" si="4"/>
        <v>86</v>
      </c>
      <c r="L34" s="8">
        <f t="shared" si="5"/>
        <v>57.94216779068082</v>
      </c>
      <c r="M34" s="8" t="str">
        <f t="shared" si="6"/>
        <v>B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80</v>
      </c>
      <c r="G35" s="62">
        <v>70</v>
      </c>
      <c r="H35" s="21"/>
      <c r="I35" s="63">
        <f t="shared" si="3"/>
        <v>74</v>
      </c>
      <c r="J35" s="8">
        <f t="shared" si="1"/>
        <v>74</v>
      </c>
      <c r="K35" s="8">
        <f t="shared" si="4"/>
        <v>74</v>
      </c>
      <c r="L35" s="8">
        <f t="shared" si="5"/>
        <v>44.891469963783194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70</v>
      </c>
      <c r="G36" s="62">
        <v>80</v>
      </c>
      <c r="H36" s="21"/>
      <c r="I36" s="63">
        <f t="shared" si="3"/>
        <v>76</v>
      </c>
      <c r="J36" s="8">
        <f t="shared" si="1"/>
        <v>76</v>
      </c>
      <c r="K36" s="8">
        <f t="shared" si="4"/>
        <v>76</v>
      </c>
      <c r="L36" s="8">
        <f t="shared" si="5"/>
        <v>47.066586268266128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B</v>
      </c>
      <c r="E37" s="16"/>
      <c r="F37" s="39">
        <v>100</v>
      </c>
      <c r="G37" s="62">
        <v>80</v>
      </c>
      <c r="H37" s="21"/>
      <c r="I37" s="63">
        <f t="shared" si="3"/>
        <v>88</v>
      </c>
      <c r="J37" s="8">
        <f t="shared" si="1"/>
        <v>88</v>
      </c>
      <c r="K37" s="8">
        <f t="shared" si="4"/>
        <v>88</v>
      </c>
      <c r="L37" s="8">
        <f t="shared" si="5"/>
        <v>60.117284095163754</v>
      </c>
      <c r="M37" s="8" t="str">
        <f t="shared" si="6"/>
        <v>A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C</v>
      </c>
      <c r="E38" s="16"/>
      <c r="F38" s="39">
        <v>85</v>
      </c>
      <c r="G38" s="62">
        <v>80</v>
      </c>
      <c r="H38" s="21"/>
      <c r="I38" s="63">
        <f t="shared" si="3"/>
        <v>82</v>
      </c>
      <c r="J38" s="8">
        <f t="shared" si="1"/>
        <v>82</v>
      </c>
      <c r="K38" s="8">
        <f t="shared" si="4"/>
        <v>82</v>
      </c>
      <c r="L38" s="8">
        <f t="shared" si="5"/>
        <v>53.591935181714945</v>
      </c>
      <c r="M38" s="8" t="str">
        <f t="shared" si="6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A</v>
      </c>
      <c r="E39" s="16"/>
      <c r="F39" s="39">
        <v>90</v>
      </c>
      <c r="G39" s="62">
        <v>90</v>
      </c>
      <c r="H39" s="21"/>
      <c r="I39" s="63">
        <f t="shared" si="3"/>
        <v>90</v>
      </c>
      <c r="J39" s="8">
        <f t="shared" si="1"/>
        <v>90</v>
      </c>
      <c r="K39" s="8">
        <f t="shared" si="4"/>
        <v>90</v>
      </c>
      <c r="L39" s="8">
        <f t="shared" si="5"/>
        <v>62.292400399646695</v>
      </c>
      <c r="M39" s="8" t="str">
        <f t="shared" si="6"/>
        <v>A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2">
        <v>0</v>
      </c>
      <c r="H40" s="21"/>
      <c r="I40" s="63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A</v>
      </c>
      <c r="E41" s="16"/>
      <c r="F41" s="39">
        <v>75</v>
      </c>
      <c r="G41" s="62">
        <v>100</v>
      </c>
      <c r="H41" s="21"/>
      <c r="I41" s="63">
        <f t="shared" si="3"/>
        <v>90</v>
      </c>
      <c r="J41" s="8">
        <f t="shared" si="1"/>
        <v>90</v>
      </c>
      <c r="K41" s="8">
        <f t="shared" si="4"/>
        <v>90</v>
      </c>
      <c r="L41" s="8">
        <f t="shared" si="5"/>
        <v>62.292400399646695</v>
      </c>
      <c r="M41" s="8" t="str">
        <f t="shared" si="6"/>
        <v>A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C</v>
      </c>
      <c r="E42" s="16"/>
      <c r="F42" s="39">
        <v>85</v>
      </c>
      <c r="G42" s="62">
        <v>80</v>
      </c>
      <c r="H42" s="21"/>
      <c r="I42" s="63">
        <f t="shared" si="3"/>
        <v>82</v>
      </c>
      <c r="J42" s="8">
        <f t="shared" si="1"/>
        <v>82</v>
      </c>
      <c r="K42" s="8">
        <f t="shared" si="4"/>
        <v>82</v>
      </c>
      <c r="L42" s="8">
        <f t="shared" si="5"/>
        <v>53.591935181714945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C</v>
      </c>
      <c r="E43" s="16"/>
      <c r="F43" s="39">
        <v>70</v>
      </c>
      <c r="G43" s="62">
        <v>80</v>
      </c>
      <c r="H43" s="21"/>
      <c r="I43" s="63">
        <f t="shared" si="3"/>
        <v>76</v>
      </c>
      <c r="J43" s="8">
        <f t="shared" si="1"/>
        <v>76</v>
      </c>
      <c r="K43" s="8">
        <f t="shared" si="4"/>
        <v>76</v>
      </c>
      <c r="L43" s="8">
        <f t="shared" si="5"/>
        <v>47.066586268266128</v>
      </c>
      <c r="M43" s="8" t="str">
        <f t="shared" si="6"/>
        <v>D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80</v>
      </c>
      <c r="G44" s="62">
        <v>70</v>
      </c>
      <c r="H44" s="21"/>
      <c r="I44" s="63">
        <f t="shared" si="3"/>
        <v>74</v>
      </c>
      <c r="J44" s="8">
        <f t="shared" si="1"/>
        <v>74</v>
      </c>
      <c r="K44" s="8">
        <f t="shared" si="4"/>
        <v>74</v>
      </c>
      <c r="L44" s="8">
        <f t="shared" si="5"/>
        <v>44.891469963783194</v>
      </c>
      <c r="M44" s="8" t="str">
        <f t="shared" si="6"/>
        <v>D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C</v>
      </c>
      <c r="E45" s="16"/>
      <c r="F45" s="39">
        <v>90</v>
      </c>
      <c r="G45" s="62">
        <v>80</v>
      </c>
      <c r="H45" s="21"/>
      <c r="I45" s="63">
        <f t="shared" si="3"/>
        <v>84</v>
      </c>
      <c r="J45" s="8">
        <f t="shared" si="1"/>
        <v>84</v>
      </c>
      <c r="K45" s="8">
        <f t="shared" si="4"/>
        <v>84</v>
      </c>
      <c r="L45" s="8">
        <f t="shared" si="5"/>
        <v>55.767051486197879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D</v>
      </c>
      <c r="E46" s="16"/>
      <c r="F46" s="39">
        <v>70</v>
      </c>
      <c r="G46" s="62">
        <v>70</v>
      </c>
      <c r="H46" s="21"/>
      <c r="I46" s="63">
        <f t="shared" si="3"/>
        <v>70</v>
      </c>
      <c r="J46" s="8">
        <f t="shared" si="1"/>
        <v>70</v>
      </c>
      <c r="K46" s="8">
        <f t="shared" si="4"/>
        <v>70</v>
      </c>
      <c r="L46" s="8">
        <f t="shared" si="5"/>
        <v>40.541237354817312</v>
      </c>
      <c r="M46" s="8" t="str">
        <f t="shared" si="6"/>
        <v>E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90</v>
      </c>
      <c r="G47" s="62">
        <v>70</v>
      </c>
      <c r="H47" s="21"/>
      <c r="I47" s="63">
        <f t="shared" si="3"/>
        <v>78</v>
      </c>
      <c r="J47" s="8">
        <f t="shared" si="1"/>
        <v>78</v>
      </c>
      <c r="K47" s="8">
        <f t="shared" si="4"/>
        <v>78</v>
      </c>
      <c r="L47" s="8">
        <f t="shared" si="5"/>
        <v>49.24170257274907</v>
      </c>
      <c r="M47" s="8" t="str">
        <f t="shared" si="6"/>
        <v>C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70</v>
      </c>
      <c r="G48" s="62">
        <v>80</v>
      </c>
      <c r="H48" s="21"/>
      <c r="I48" s="63">
        <f t="shared" si="3"/>
        <v>76</v>
      </c>
      <c r="J48" s="8">
        <f t="shared" si="1"/>
        <v>76</v>
      </c>
      <c r="K48" s="8">
        <f t="shared" si="4"/>
        <v>76</v>
      </c>
      <c r="L48" s="8">
        <f t="shared" si="5"/>
        <v>47.066586268266128</v>
      </c>
      <c r="M48" s="8" t="str">
        <f t="shared" si="6"/>
        <v>D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A</v>
      </c>
      <c r="E49" s="16"/>
      <c r="F49" s="39">
        <v>90</v>
      </c>
      <c r="G49" s="62">
        <v>100</v>
      </c>
      <c r="H49" s="21"/>
      <c r="I49" s="63">
        <f t="shared" si="3"/>
        <v>96</v>
      </c>
      <c r="J49" s="8">
        <f t="shared" si="1"/>
        <v>96</v>
      </c>
      <c r="K49" s="8">
        <f t="shared" si="4"/>
        <v>96</v>
      </c>
      <c r="L49" s="8">
        <f t="shared" si="5"/>
        <v>68.817749313095504</v>
      </c>
      <c r="M49" s="8" t="str">
        <f t="shared" si="6"/>
        <v>A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B</v>
      </c>
      <c r="E50" s="16"/>
      <c r="F50" s="39">
        <v>85</v>
      </c>
      <c r="G50" s="62">
        <v>90</v>
      </c>
      <c r="H50" s="21"/>
      <c r="I50" s="63">
        <f t="shared" si="3"/>
        <v>88</v>
      </c>
      <c r="J50" s="8">
        <f t="shared" si="1"/>
        <v>88</v>
      </c>
      <c r="K50" s="8">
        <f t="shared" si="4"/>
        <v>88</v>
      </c>
      <c r="L50" s="8">
        <f t="shared" si="5"/>
        <v>60.117284095163754</v>
      </c>
      <c r="M50" s="8" t="str">
        <f t="shared" si="6"/>
        <v>A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D</v>
      </c>
      <c r="E51" s="16"/>
      <c r="F51" s="39">
        <v>75</v>
      </c>
      <c r="G51" s="62">
        <v>70</v>
      </c>
      <c r="H51" s="21"/>
      <c r="I51" s="63">
        <f t="shared" si="3"/>
        <v>72</v>
      </c>
      <c r="J51" s="8">
        <f t="shared" si="1"/>
        <v>72</v>
      </c>
      <c r="K51" s="8">
        <f t="shared" si="4"/>
        <v>72</v>
      </c>
      <c r="L51" s="8">
        <f t="shared" si="5"/>
        <v>42.716353659300253</v>
      </c>
      <c r="M51" s="8" t="str">
        <f t="shared" si="6"/>
        <v>E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95</v>
      </c>
      <c r="G52" s="62">
        <v>70</v>
      </c>
      <c r="H52" s="21"/>
      <c r="I52" s="63">
        <f t="shared" si="3"/>
        <v>80</v>
      </c>
      <c r="J52" s="8">
        <f t="shared" si="1"/>
        <v>80</v>
      </c>
      <c r="K52" s="8">
        <f t="shared" si="4"/>
        <v>80</v>
      </c>
      <c r="L52" s="8">
        <f t="shared" si="5"/>
        <v>51.416818877232004</v>
      </c>
      <c r="M52" s="8" t="str">
        <f t="shared" si="6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C</v>
      </c>
      <c r="E53" s="16"/>
      <c r="F53" s="39">
        <v>85</v>
      </c>
      <c r="G53" s="62">
        <v>70</v>
      </c>
      <c r="H53" s="21"/>
      <c r="I53" s="63">
        <f t="shared" si="3"/>
        <v>76</v>
      </c>
      <c r="J53" s="8">
        <f t="shared" si="1"/>
        <v>76</v>
      </c>
      <c r="K53" s="8">
        <f t="shared" si="4"/>
        <v>76</v>
      </c>
      <c r="L53" s="8">
        <f t="shared" si="5"/>
        <v>47.066586268266128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A</v>
      </c>
      <c r="E54" s="16"/>
      <c r="F54" s="39">
        <v>100</v>
      </c>
      <c r="G54" s="62">
        <v>90</v>
      </c>
      <c r="H54" s="21"/>
      <c r="I54" s="63">
        <f t="shared" si="3"/>
        <v>94</v>
      </c>
      <c r="J54" s="8">
        <f t="shared" si="1"/>
        <v>94</v>
      </c>
      <c r="K54" s="8">
        <f t="shared" si="4"/>
        <v>94</v>
      </c>
      <c r="L54" s="8">
        <f t="shared" si="5"/>
        <v>66.642633008612563</v>
      </c>
      <c r="M54" s="8" t="str">
        <f t="shared" si="6"/>
        <v>A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C</v>
      </c>
      <c r="E55" s="16"/>
      <c r="F55" s="39">
        <v>85</v>
      </c>
      <c r="G55" s="62">
        <v>70</v>
      </c>
      <c r="H55" s="21"/>
      <c r="I55" s="63">
        <f t="shared" si="3"/>
        <v>76</v>
      </c>
      <c r="J55" s="8">
        <f t="shared" si="1"/>
        <v>76</v>
      </c>
      <c r="K55" s="8">
        <f t="shared" si="4"/>
        <v>76</v>
      </c>
      <c r="L55" s="8">
        <f t="shared" si="5"/>
        <v>47.066586268266128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B</v>
      </c>
      <c r="E56" s="16"/>
      <c r="F56" s="39">
        <v>80</v>
      </c>
      <c r="G56" s="62">
        <v>90</v>
      </c>
      <c r="H56" s="21"/>
      <c r="I56" s="63">
        <f t="shared" si="3"/>
        <v>86</v>
      </c>
      <c r="J56" s="8">
        <f t="shared" si="1"/>
        <v>86</v>
      </c>
      <c r="K56" s="8">
        <f t="shared" si="4"/>
        <v>86</v>
      </c>
      <c r="L56" s="8">
        <f t="shared" si="5"/>
        <v>57.94216779068082</v>
      </c>
      <c r="M56" s="8" t="str">
        <f t="shared" si="6"/>
        <v>B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90</v>
      </c>
      <c r="G57" s="62">
        <v>80</v>
      </c>
      <c r="H57" s="21"/>
      <c r="I57" s="63">
        <f t="shared" si="3"/>
        <v>84</v>
      </c>
      <c r="J57" s="8">
        <f t="shared" si="1"/>
        <v>84</v>
      </c>
      <c r="K57" s="8">
        <f t="shared" si="4"/>
        <v>84</v>
      </c>
      <c r="L57" s="8">
        <f t="shared" si="5"/>
        <v>55.767051486197879</v>
      </c>
      <c r="M57" s="8" t="str">
        <f t="shared" si="6"/>
        <v>B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A</v>
      </c>
      <c r="E58" s="16"/>
      <c r="F58" s="39">
        <v>100</v>
      </c>
      <c r="G58" s="62">
        <v>100</v>
      </c>
      <c r="H58" s="21"/>
      <c r="I58" s="63">
        <f t="shared" si="3"/>
        <v>100</v>
      </c>
      <c r="J58" s="8">
        <f t="shared" si="1"/>
        <v>100</v>
      </c>
      <c r="K58" s="8">
        <f t="shared" si="4"/>
        <v>100</v>
      </c>
      <c r="L58" s="8">
        <f t="shared" si="5"/>
        <v>73.167981922061387</v>
      </c>
      <c r="M58" s="8" t="str">
        <f t="shared" si="6"/>
        <v>A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B</v>
      </c>
      <c r="E59" s="16"/>
      <c r="F59" s="39">
        <v>80</v>
      </c>
      <c r="G59" s="62">
        <v>90</v>
      </c>
      <c r="H59" s="21"/>
      <c r="I59" s="63">
        <f t="shared" si="3"/>
        <v>86</v>
      </c>
      <c r="J59" s="8">
        <f t="shared" si="1"/>
        <v>86</v>
      </c>
      <c r="K59" s="8">
        <f t="shared" si="4"/>
        <v>86</v>
      </c>
      <c r="L59" s="8">
        <f t="shared" si="5"/>
        <v>57.94216779068082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70</v>
      </c>
      <c r="G60" s="62">
        <v>60</v>
      </c>
      <c r="H60" s="21"/>
      <c r="I60" s="63">
        <f t="shared" si="3"/>
        <v>64</v>
      </c>
      <c r="J60" s="8">
        <f t="shared" si="1"/>
        <v>64</v>
      </c>
      <c r="K60" s="8">
        <f t="shared" si="4"/>
        <v>64</v>
      </c>
      <c r="L60" s="8">
        <f t="shared" si="5"/>
        <v>34.015888441368503</v>
      </c>
      <c r="M60" s="8" t="str">
        <f t="shared" si="6"/>
        <v>FX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D</v>
      </c>
      <c r="E61" s="16"/>
      <c r="F61" s="39">
        <v>70</v>
      </c>
      <c r="G61" s="62">
        <v>70</v>
      </c>
      <c r="H61" s="21"/>
      <c r="I61" s="63">
        <f t="shared" si="3"/>
        <v>70</v>
      </c>
      <c r="J61" s="8">
        <f t="shared" si="1"/>
        <v>70</v>
      </c>
      <c r="K61" s="8">
        <f t="shared" si="4"/>
        <v>70</v>
      </c>
      <c r="L61" s="8">
        <f t="shared" si="5"/>
        <v>40.541237354817312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6">
        <v>1702180190560</v>
      </c>
      <c r="C62" s="60" t="s">
        <v>91</v>
      </c>
      <c r="D62" s="50" t="str">
        <f t="shared" si="2"/>
        <v>A</v>
      </c>
      <c r="E62" s="40"/>
      <c r="F62" s="39">
        <v>80</v>
      </c>
      <c r="G62" s="62">
        <v>100</v>
      </c>
      <c r="H62" s="41"/>
      <c r="I62" s="63">
        <f t="shared" si="3"/>
        <v>92</v>
      </c>
      <c r="J62" s="8">
        <f t="shared" si="1"/>
        <v>92</v>
      </c>
      <c r="K62" s="8">
        <f t="shared" si="4"/>
        <v>92</v>
      </c>
      <c r="L62" s="8">
        <f t="shared" si="5"/>
        <v>64.467516704129636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58">
        <v>1702180357548</v>
      </c>
      <c r="C63" s="61" t="s">
        <v>92</v>
      </c>
      <c r="D63" s="48" t="str">
        <f t="shared" si="2"/>
        <v>D</v>
      </c>
      <c r="E63" s="16"/>
      <c r="F63" s="39">
        <v>70</v>
      </c>
      <c r="G63" s="62">
        <v>70</v>
      </c>
      <c r="H63" s="21"/>
      <c r="I63" s="63">
        <f t="shared" si="3"/>
        <v>70</v>
      </c>
      <c r="J63" s="8">
        <f t="shared" si="1"/>
        <v>70</v>
      </c>
      <c r="K63" s="8">
        <f t="shared" si="4"/>
        <v>70</v>
      </c>
      <c r="L63" s="8">
        <f t="shared" si="5"/>
        <v>40.541237354817312</v>
      </c>
      <c r="M63" s="8" t="str">
        <f t="shared" si="6"/>
        <v>E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58">
        <v>1702180529098</v>
      </c>
      <c r="C64" s="61" t="s">
        <v>93</v>
      </c>
      <c r="D64" s="48" t="str">
        <f t="shared" si="2"/>
        <v>B</v>
      </c>
      <c r="E64" s="16"/>
      <c r="F64" s="39">
        <v>80</v>
      </c>
      <c r="G64" s="62">
        <v>90</v>
      </c>
      <c r="H64" s="21"/>
      <c r="I64" s="63">
        <f t="shared" si="3"/>
        <v>86</v>
      </c>
      <c r="J64" s="8">
        <f t="shared" si="1"/>
        <v>86</v>
      </c>
      <c r="K64" s="8">
        <f t="shared" si="4"/>
        <v>86</v>
      </c>
      <c r="L64" s="8">
        <f t="shared" si="5"/>
        <v>57.94216779068082</v>
      </c>
      <c r="M64" s="8" t="str">
        <f t="shared" si="6"/>
        <v>B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58">
        <v>1702180572716</v>
      </c>
      <c r="C65" s="61" t="s">
        <v>94</v>
      </c>
      <c r="D65" s="48" t="str">
        <f t="shared" si="2"/>
        <v>C</v>
      </c>
      <c r="E65" s="16"/>
      <c r="F65" s="39">
        <v>70</v>
      </c>
      <c r="G65" s="62">
        <v>80</v>
      </c>
      <c r="H65" s="21"/>
      <c r="I65" s="63">
        <f t="shared" si="3"/>
        <v>76</v>
      </c>
      <c r="J65" s="8">
        <f t="shared" si="1"/>
        <v>76</v>
      </c>
      <c r="K65" s="8">
        <f t="shared" si="4"/>
        <v>76</v>
      </c>
      <c r="L65" s="8">
        <f t="shared" si="5"/>
        <v>47.066586268266128</v>
      </c>
      <c r="M65" s="8" t="str">
        <f t="shared" si="6"/>
        <v>D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58">
        <v>1702180582330</v>
      </c>
      <c r="C66" s="61" t="s">
        <v>95</v>
      </c>
      <c r="D66" s="48" t="str">
        <f t="shared" si="2"/>
        <v>D</v>
      </c>
      <c r="E66" s="16"/>
      <c r="F66" s="39">
        <v>80</v>
      </c>
      <c r="G66" s="62">
        <v>70</v>
      </c>
      <c r="H66" s="21"/>
      <c r="I66" s="63">
        <f t="shared" si="3"/>
        <v>74</v>
      </c>
      <c r="J66" s="8">
        <f t="shared" si="1"/>
        <v>74</v>
      </c>
      <c r="K66" s="8">
        <f t="shared" si="4"/>
        <v>74</v>
      </c>
      <c r="L66" s="8">
        <f t="shared" si="5"/>
        <v>44.891469963783194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58">
        <v>1702180593074</v>
      </c>
      <c r="C67" s="61" t="s">
        <v>96</v>
      </c>
      <c r="D67" s="48" t="str">
        <f t="shared" si="2"/>
        <v>D</v>
      </c>
      <c r="E67" s="16"/>
      <c r="F67" s="39">
        <v>80</v>
      </c>
      <c r="G67" s="62">
        <v>70</v>
      </c>
      <c r="H67" s="21"/>
      <c r="I67" s="63">
        <f t="shared" si="3"/>
        <v>74</v>
      </c>
      <c r="J67" s="8">
        <f t="shared" si="1"/>
        <v>74</v>
      </c>
      <c r="K67" s="8">
        <f t="shared" si="4"/>
        <v>74</v>
      </c>
      <c r="L67" s="8">
        <f t="shared" si="5"/>
        <v>44.891469963783194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58">
        <v>1702180607218</v>
      </c>
      <c r="C68" s="61" t="s">
        <v>97</v>
      </c>
      <c r="D68" s="48" t="str">
        <f t="shared" si="2"/>
        <v>D</v>
      </c>
      <c r="E68" s="16"/>
      <c r="F68" s="39">
        <v>60</v>
      </c>
      <c r="G68" s="62">
        <v>80</v>
      </c>
      <c r="H68" s="21"/>
      <c r="I68" s="63">
        <f t="shared" si="3"/>
        <v>72</v>
      </c>
      <c r="J68" s="8">
        <f t="shared" si="1"/>
        <v>72</v>
      </c>
      <c r="K68" s="8">
        <f t="shared" si="4"/>
        <v>72</v>
      </c>
      <c r="L68" s="8">
        <f t="shared" si="5"/>
        <v>42.716353659300253</v>
      </c>
      <c r="M68" s="8" t="str">
        <f t="shared" si="6"/>
        <v>E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58">
        <v>1702180633096</v>
      </c>
      <c r="C69" s="61" t="s">
        <v>98</v>
      </c>
      <c r="D69" s="48" t="str">
        <f t="shared" si="2"/>
        <v>C</v>
      </c>
      <c r="E69" s="16"/>
      <c r="F69" s="39">
        <v>80</v>
      </c>
      <c r="G69" s="62">
        <v>80</v>
      </c>
      <c r="H69" s="21"/>
      <c r="I69" s="63">
        <f t="shared" si="3"/>
        <v>80</v>
      </c>
      <c r="J69" s="8">
        <f t="shared" si="1"/>
        <v>80</v>
      </c>
      <c r="K69" s="8">
        <f t="shared" si="4"/>
        <v>80</v>
      </c>
      <c r="L69" s="8">
        <f t="shared" si="5"/>
        <v>51.416818877232004</v>
      </c>
      <c r="M69" s="8" t="str">
        <f t="shared" si="6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58">
        <v>1702180847856</v>
      </c>
      <c r="C70" s="61" t="s">
        <v>99</v>
      </c>
      <c r="D70" s="48" t="str">
        <f t="shared" si="2"/>
        <v>A</v>
      </c>
      <c r="E70" s="16"/>
      <c r="F70" s="39">
        <v>90</v>
      </c>
      <c r="G70" s="62">
        <v>90</v>
      </c>
      <c r="H70" s="21"/>
      <c r="I70" s="63">
        <f t="shared" si="3"/>
        <v>90</v>
      </c>
      <c r="J70" s="8">
        <f t="shared" si="1"/>
        <v>90</v>
      </c>
      <c r="K70" s="8">
        <f t="shared" si="4"/>
        <v>90</v>
      </c>
      <c r="L70" s="8">
        <f t="shared" si="5"/>
        <v>62.292400399646695</v>
      </c>
      <c r="M70" s="8" t="str">
        <f t="shared" si="6"/>
        <v>A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9" si="7">IF(C71="","",P71)</f>
        <v>65</v>
      </c>
      <c r="B71" s="58">
        <v>1702181010270</v>
      </c>
      <c r="C71" s="61" t="s">
        <v>100</v>
      </c>
      <c r="D71" s="48" t="str">
        <f t="shared" si="2"/>
        <v>C</v>
      </c>
      <c r="E71" s="16"/>
      <c r="F71" s="39">
        <v>70</v>
      </c>
      <c r="G71" s="62">
        <v>90</v>
      </c>
      <c r="H71" s="21"/>
      <c r="I71" s="63">
        <f t="shared" si="3"/>
        <v>82</v>
      </c>
      <c r="J71" s="8">
        <f t="shared" ref="J71:J129" si="8">IF(G71="","",ROUND((F71*$J$3)+(G71*$J$4),0))</f>
        <v>82</v>
      </c>
      <c r="K71" s="8">
        <f t="shared" si="4"/>
        <v>82</v>
      </c>
      <c r="L71" s="8">
        <f t="shared" si="5"/>
        <v>53.591935181714945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58">
        <v>1702180020062</v>
      </c>
      <c r="C72" s="61" t="s">
        <v>101</v>
      </c>
      <c r="D72" s="48" t="str">
        <f t="shared" ref="D72:D122" si="9">IF(I72&lt;=49,"F",IF(I72&lt;=59,"FX",IF(I72&lt;70,"E",IF(I72&lt;75,"D", IF(I72&lt;85,"C",IF(I72&lt;90,"B",IF(I72&lt;101,"A",IF(I72="D","DZ",""))))))))</f>
        <v>C</v>
      </c>
      <c r="E72" s="16"/>
      <c r="F72" s="39">
        <v>75</v>
      </c>
      <c r="G72" s="62">
        <v>80</v>
      </c>
      <c r="H72" s="21"/>
      <c r="I72" s="63">
        <f t="shared" ref="I72:I122" si="10">IF(G72="D","D",(F72*40/100)+(G72*60/100))</f>
        <v>78</v>
      </c>
      <c r="J72" s="8">
        <f t="shared" si="8"/>
        <v>78</v>
      </c>
      <c r="K72" s="8">
        <f t="shared" ref="K72:K130" si="11">IF(J72&lt;20.5,"",J72)</f>
        <v>78</v>
      </c>
      <c r="L72" s="8">
        <f t="shared" ref="L72:L130" si="12">IF(K72="","",(((K72-$K$6)/$K$5)*10)+50)</f>
        <v>49.24170257274907</v>
      </c>
      <c r="M72" s="8" t="str">
        <f t="shared" ref="M72:M130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C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58">
        <v>1702180125218</v>
      </c>
      <c r="C73" s="61" t="s">
        <v>102</v>
      </c>
      <c r="D73" s="48" t="str">
        <f t="shared" si="9"/>
        <v>C</v>
      </c>
      <c r="E73" s="16"/>
      <c r="F73" s="39">
        <v>70</v>
      </c>
      <c r="G73" s="62">
        <v>80</v>
      </c>
      <c r="H73" s="21"/>
      <c r="I73" s="63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47.066586268266128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58">
        <v>1702180244390</v>
      </c>
      <c r="C74" s="61" t="s">
        <v>103</v>
      </c>
      <c r="D74" s="48" t="str">
        <f t="shared" si="9"/>
        <v>E</v>
      </c>
      <c r="E74" s="16"/>
      <c r="F74" s="39">
        <v>60</v>
      </c>
      <c r="G74" s="62">
        <v>60</v>
      </c>
      <c r="H74" s="21"/>
      <c r="I74" s="63">
        <f t="shared" si="10"/>
        <v>60</v>
      </c>
      <c r="J74" s="8">
        <f t="shared" si="8"/>
        <v>60</v>
      </c>
      <c r="K74" s="8">
        <f t="shared" si="11"/>
        <v>60</v>
      </c>
      <c r="L74" s="8">
        <f t="shared" si="12"/>
        <v>29.665655832402624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58">
        <v>1702180269200</v>
      </c>
      <c r="C75" s="61" t="s">
        <v>104</v>
      </c>
      <c r="D75" s="48" t="str">
        <f t="shared" si="9"/>
        <v>B</v>
      </c>
      <c r="E75" s="16"/>
      <c r="F75" s="39">
        <v>100</v>
      </c>
      <c r="G75" s="62">
        <v>80</v>
      </c>
      <c r="H75" s="21"/>
      <c r="I75" s="63">
        <f t="shared" si="10"/>
        <v>88</v>
      </c>
      <c r="J75" s="8">
        <f t="shared" si="8"/>
        <v>88</v>
      </c>
      <c r="K75" s="8">
        <f t="shared" si="11"/>
        <v>88</v>
      </c>
      <c r="L75" s="8">
        <f t="shared" si="12"/>
        <v>60.117284095163754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58">
        <v>1702180402940</v>
      </c>
      <c r="C76" s="61" t="s">
        <v>105</v>
      </c>
      <c r="D76" s="48" t="str">
        <f t="shared" si="9"/>
        <v>B</v>
      </c>
      <c r="E76" s="16"/>
      <c r="F76" s="39">
        <v>80</v>
      </c>
      <c r="G76" s="62">
        <v>90</v>
      </c>
      <c r="H76" s="21"/>
      <c r="I76" s="63">
        <f t="shared" si="10"/>
        <v>86</v>
      </c>
      <c r="J76" s="8">
        <f t="shared" si="8"/>
        <v>86</v>
      </c>
      <c r="K76" s="8">
        <f t="shared" si="11"/>
        <v>86</v>
      </c>
      <c r="L76" s="8">
        <f t="shared" si="12"/>
        <v>57.94216779068082</v>
      </c>
      <c r="M76" s="8" t="str">
        <f t="shared" si="13"/>
        <v>B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58">
        <v>1702180656272</v>
      </c>
      <c r="C77" s="61" t="s">
        <v>106</v>
      </c>
      <c r="D77" s="48" t="str">
        <f t="shared" si="9"/>
        <v>C</v>
      </c>
      <c r="E77" s="16"/>
      <c r="F77" s="39">
        <v>60</v>
      </c>
      <c r="G77" s="62">
        <v>100</v>
      </c>
      <c r="H77" s="21"/>
      <c r="I77" s="63">
        <f t="shared" si="10"/>
        <v>84</v>
      </c>
      <c r="J77" s="8">
        <f t="shared" si="8"/>
        <v>84</v>
      </c>
      <c r="K77" s="8">
        <f t="shared" si="11"/>
        <v>84</v>
      </c>
      <c r="L77" s="8">
        <f t="shared" si="12"/>
        <v>55.767051486197879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58">
        <v>1702180749740</v>
      </c>
      <c r="C78" s="61" t="s">
        <v>107</v>
      </c>
      <c r="D78" s="48" t="str">
        <f t="shared" si="9"/>
        <v>C</v>
      </c>
      <c r="E78" s="16"/>
      <c r="F78" s="39">
        <v>80</v>
      </c>
      <c r="G78" s="62">
        <v>80</v>
      </c>
      <c r="H78" s="21"/>
      <c r="I78" s="63">
        <f t="shared" si="10"/>
        <v>80</v>
      </c>
      <c r="J78" s="8">
        <f t="shared" si="8"/>
        <v>80</v>
      </c>
      <c r="K78" s="8">
        <f t="shared" si="11"/>
        <v>80</v>
      </c>
      <c r="L78" s="8">
        <f t="shared" si="12"/>
        <v>51.416818877232004</v>
      </c>
      <c r="M78" s="8" t="str">
        <f t="shared" si="13"/>
        <v>C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58">
        <v>1702180872808</v>
      </c>
      <c r="C79" s="61" t="s">
        <v>108</v>
      </c>
      <c r="D79" s="48" t="str">
        <f t="shared" si="9"/>
        <v>C</v>
      </c>
      <c r="E79" s="16"/>
      <c r="F79" s="39">
        <v>70</v>
      </c>
      <c r="G79" s="62">
        <v>80</v>
      </c>
      <c r="H79" s="21"/>
      <c r="I79" s="63">
        <f t="shared" si="10"/>
        <v>76</v>
      </c>
      <c r="J79" s="8">
        <f t="shared" si="8"/>
        <v>76</v>
      </c>
      <c r="K79" s="8">
        <f t="shared" si="11"/>
        <v>76</v>
      </c>
      <c r="L79" s="8">
        <f t="shared" si="12"/>
        <v>47.066586268266128</v>
      </c>
      <c r="M79" s="8" t="str">
        <f t="shared" si="13"/>
        <v>D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58">
        <v>1702180887210</v>
      </c>
      <c r="C80" s="61" t="s">
        <v>109</v>
      </c>
      <c r="D80" s="48" t="str">
        <f t="shared" si="9"/>
        <v>D</v>
      </c>
      <c r="E80" s="16"/>
      <c r="F80" s="39">
        <v>70</v>
      </c>
      <c r="G80" s="62">
        <v>70</v>
      </c>
      <c r="H80" s="21"/>
      <c r="I80" s="63">
        <f t="shared" si="10"/>
        <v>70</v>
      </c>
      <c r="J80" s="8">
        <f t="shared" si="8"/>
        <v>70</v>
      </c>
      <c r="K80" s="8">
        <f t="shared" si="11"/>
        <v>70</v>
      </c>
      <c r="L80" s="8">
        <f t="shared" si="12"/>
        <v>40.541237354817312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58">
        <v>1702180135150</v>
      </c>
      <c r="C81" s="61" t="s">
        <v>110</v>
      </c>
      <c r="D81" s="48" t="str">
        <f t="shared" si="9"/>
        <v>E</v>
      </c>
      <c r="E81" s="16"/>
      <c r="F81" s="39">
        <v>80</v>
      </c>
      <c r="G81" s="62">
        <v>60</v>
      </c>
      <c r="H81" s="21"/>
      <c r="I81" s="63">
        <f t="shared" si="10"/>
        <v>68</v>
      </c>
      <c r="J81" s="8">
        <f t="shared" si="8"/>
        <v>68</v>
      </c>
      <c r="K81" s="8">
        <f t="shared" si="11"/>
        <v>68</v>
      </c>
      <c r="L81" s="8">
        <f t="shared" si="12"/>
        <v>38.366121050334378</v>
      </c>
      <c r="M81" s="8" t="str">
        <f t="shared" si="13"/>
        <v>FX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58">
        <v>1702180237724</v>
      </c>
      <c r="C82" s="61" t="s">
        <v>111</v>
      </c>
      <c r="D82" s="48" t="str">
        <f t="shared" si="9"/>
        <v>C</v>
      </c>
      <c r="E82" s="16"/>
      <c r="F82" s="39">
        <v>70</v>
      </c>
      <c r="G82" s="62">
        <v>90</v>
      </c>
      <c r="H82" s="21"/>
      <c r="I82" s="63">
        <f t="shared" si="10"/>
        <v>82</v>
      </c>
      <c r="J82" s="8">
        <f t="shared" si="8"/>
        <v>82</v>
      </c>
      <c r="K82" s="8">
        <f t="shared" si="11"/>
        <v>82</v>
      </c>
      <c r="L82" s="8">
        <f t="shared" si="12"/>
        <v>53.591935181714945</v>
      </c>
      <c r="M82" s="8" t="str">
        <f t="shared" si="13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58">
        <v>1702180257760</v>
      </c>
      <c r="C83" s="61" t="s">
        <v>112</v>
      </c>
      <c r="D83" s="48" t="str">
        <f t="shared" si="9"/>
        <v>C</v>
      </c>
      <c r="E83" s="16"/>
      <c r="F83" s="39">
        <v>70</v>
      </c>
      <c r="G83" s="62">
        <v>80</v>
      </c>
      <c r="H83" s="21"/>
      <c r="I83" s="63">
        <f t="shared" si="10"/>
        <v>76</v>
      </c>
      <c r="J83" s="8">
        <f t="shared" si="8"/>
        <v>76</v>
      </c>
      <c r="K83" s="8">
        <f t="shared" si="11"/>
        <v>76</v>
      </c>
      <c r="L83" s="8">
        <f t="shared" si="12"/>
        <v>47.066586268266128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58">
        <v>1702180318124</v>
      </c>
      <c r="C84" s="61" t="s">
        <v>113</v>
      </c>
      <c r="D84" s="48" t="str">
        <f t="shared" si="9"/>
        <v>C</v>
      </c>
      <c r="E84" s="16"/>
      <c r="F84" s="39">
        <v>90</v>
      </c>
      <c r="G84" s="62">
        <v>80</v>
      </c>
      <c r="H84" s="21"/>
      <c r="I84" s="63">
        <f t="shared" si="10"/>
        <v>84</v>
      </c>
      <c r="J84" s="8">
        <f t="shared" si="8"/>
        <v>84</v>
      </c>
      <c r="K84" s="8">
        <f t="shared" si="11"/>
        <v>84</v>
      </c>
      <c r="L84" s="8">
        <f t="shared" si="12"/>
        <v>55.767051486197879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58">
        <v>1702180320560</v>
      </c>
      <c r="C85" s="61" t="s">
        <v>114</v>
      </c>
      <c r="D85" s="48" t="str">
        <f t="shared" si="9"/>
        <v>D</v>
      </c>
      <c r="E85" s="16"/>
      <c r="F85" s="39">
        <v>80</v>
      </c>
      <c r="G85" s="62">
        <v>70</v>
      </c>
      <c r="H85" s="21"/>
      <c r="I85" s="63">
        <f t="shared" si="10"/>
        <v>74</v>
      </c>
      <c r="J85" s="8">
        <f t="shared" si="8"/>
        <v>74</v>
      </c>
      <c r="K85" s="8">
        <f t="shared" si="11"/>
        <v>74</v>
      </c>
      <c r="L85" s="8">
        <f t="shared" si="12"/>
        <v>44.891469963783194</v>
      </c>
      <c r="M85" s="8" t="str">
        <f t="shared" si="13"/>
        <v>D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58">
        <v>1702180412054</v>
      </c>
      <c r="C86" s="61" t="s">
        <v>115</v>
      </c>
      <c r="D86" s="48" t="str">
        <f t="shared" si="9"/>
        <v>A</v>
      </c>
      <c r="E86" s="16"/>
      <c r="F86" s="39">
        <v>80</v>
      </c>
      <c r="G86" s="62">
        <v>100</v>
      </c>
      <c r="H86" s="21"/>
      <c r="I86" s="63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64.467516704129636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58">
        <v>1702180773492</v>
      </c>
      <c r="C87" s="61" t="s">
        <v>116</v>
      </c>
      <c r="D87" s="48" t="str">
        <f t="shared" si="9"/>
        <v>C</v>
      </c>
      <c r="E87" s="16"/>
      <c r="F87" s="39">
        <v>90</v>
      </c>
      <c r="G87" s="62">
        <v>70</v>
      </c>
      <c r="H87" s="21"/>
      <c r="I87" s="63">
        <f t="shared" si="10"/>
        <v>78</v>
      </c>
      <c r="J87" s="8">
        <f t="shared" si="8"/>
        <v>78</v>
      </c>
      <c r="K87" s="8">
        <f t="shared" si="11"/>
        <v>78</v>
      </c>
      <c r="L87" s="8">
        <f t="shared" si="12"/>
        <v>49.24170257274907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58">
        <v>1702181105452</v>
      </c>
      <c r="C88" s="61" t="s">
        <v>117</v>
      </c>
      <c r="D88" s="48" t="str">
        <f t="shared" si="9"/>
        <v>C</v>
      </c>
      <c r="E88" s="16"/>
      <c r="F88" s="39">
        <v>60</v>
      </c>
      <c r="G88" s="62">
        <v>90</v>
      </c>
      <c r="H88" s="21"/>
      <c r="I88" s="63">
        <f t="shared" si="10"/>
        <v>78</v>
      </c>
      <c r="J88" s="8">
        <f t="shared" si="8"/>
        <v>78</v>
      </c>
      <c r="K88" s="8">
        <f t="shared" si="11"/>
        <v>78</v>
      </c>
      <c r="L88" s="8">
        <f t="shared" si="12"/>
        <v>49.24170257274907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58">
        <v>1702180059842</v>
      </c>
      <c r="C89" s="61" t="s">
        <v>118</v>
      </c>
      <c r="D89" s="48" t="str">
        <f t="shared" si="9"/>
        <v>D</v>
      </c>
      <c r="E89" s="16"/>
      <c r="F89" s="39">
        <v>80</v>
      </c>
      <c r="G89" s="62">
        <v>70</v>
      </c>
      <c r="H89" s="21"/>
      <c r="I89" s="63">
        <f t="shared" si="10"/>
        <v>74</v>
      </c>
      <c r="J89" s="8">
        <f t="shared" si="8"/>
        <v>74</v>
      </c>
      <c r="K89" s="8">
        <f t="shared" si="11"/>
        <v>74</v>
      </c>
      <c r="L89" s="8">
        <f t="shared" si="12"/>
        <v>44.891469963783194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58">
        <v>1702180068432</v>
      </c>
      <c r="C90" s="61" t="s">
        <v>119</v>
      </c>
      <c r="D90" s="48" t="str">
        <f t="shared" si="9"/>
        <v>B</v>
      </c>
      <c r="E90" s="16"/>
      <c r="F90" s="39">
        <v>80</v>
      </c>
      <c r="G90" s="62">
        <v>90</v>
      </c>
      <c r="H90" s="21"/>
      <c r="I90" s="63">
        <f t="shared" si="10"/>
        <v>86</v>
      </c>
      <c r="J90" s="8">
        <f t="shared" si="8"/>
        <v>86</v>
      </c>
      <c r="K90" s="8">
        <f t="shared" si="11"/>
        <v>86</v>
      </c>
      <c r="L90" s="8">
        <f t="shared" si="12"/>
        <v>57.94216779068082</v>
      </c>
      <c r="M90" s="8" t="str">
        <f t="shared" si="13"/>
        <v>B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58">
        <v>1702180072962</v>
      </c>
      <c r="C91" s="61" t="s">
        <v>120</v>
      </c>
      <c r="D91" s="48" t="str">
        <f t="shared" si="9"/>
        <v>C</v>
      </c>
      <c r="E91" s="16"/>
      <c r="F91" s="39">
        <v>90</v>
      </c>
      <c r="G91" s="62">
        <v>80</v>
      </c>
      <c r="H91" s="21"/>
      <c r="I91" s="63">
        <f t="shared" si="10"/>
        <v>84</v>
      </c>
      <c r="J91" s="8">
        <f t="shared" si="8"/>
        <v>84</v>
      </c>
      <c r="K91" s="8">
        <f t="shared" si="11"/>
        <v>84</v>
      </c>
      <c r="L91" s="8">
        <f t="shared" si="12"/>
        <v>55.767051486197879</v>
      </c>
      <c r="M91" s="8" t="str">
        <f t="shared" si="13"/>
        <v>B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58">
        <v>1702180089252</v>
      </c>
      <c r="C92" s="61" t="s">
        <v>121</v>
      </c>
      <c r="D92" s="48" t="str">
        <f t="shared" si="9"/>
        <v>B</v>
      </c>
      <c r="E92" s="16"/>
      <c r="F92" s="39">
        <v>80</v>
      </c>
      <c r="G92" s="62">
        <v>90</v>
      </c>
      <c r="H92" s="21"/>
      <c r="I92" s="63">
        <f t="shared" si="10"/>
        <v>86</v>
      </c>
      <c r="J92" s="8">
        <f t="shared" si="8"/>
        <v>86</v>
      </c>
      <c r="K92" s="8">
        <f t="shared" si="11"/>
        <v>86</v>
      </c>
      <c r="L92" s="8">
        <f t="shared" si="12"/>
        <v>57.94216779068082</v>
      </c>
      <c r="M92" s="8" t="str">
        <f t="shared" si="13"/>
        <v>B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58">
        <v>1702180100878</v>
      </c>
      <c r="C93" s="61" t="s">
        <v>122</v>
      </c>
      <c r="D93" s="48" t="str">
        <f t="shared" si="9"/>
        <v>A</v>
      </c>
      <c r="E93" s="16"/>
      <c r="F93" s="39">
        <v>90</v>
      </c>
      <c r="G93" s="62">
        <v>90</v>
      </c>
      <c r="H93" s="21"/>
      <c r="I93" s="63">
        <f t="shared" si="10"/>
        <v>90</v>
      </c>
      <c r="J93" s="8">
        <f t="shared" si="8"/>
        <v>90</v>
      </c>
      <c r="K93" s="8">
        <f t="shared" si="11"/>
        <v>90</v>
      </c>
      <c r="L93" s="8">
        <f t="shared" si="12"/>
        <v>62.292400399646695</v>
      </c>
      <c r="M93" s="8" t="str">
        <f t="shared" si="13"/>
        <v>A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58">
        <v>1702180155908</v>
      </c>
      <c r="C94" s="61" t="s">
        <v>123</v>
      </c>
      <c r="D94" s="48" t="str">
        <f t="shared" si="9"/>
        <v>E</v>
      </c>
      <c r="E94" s="16"/>
      <c r="F94" s="39">
        <v>80</v>
      </c>
      <c r="G94" s="62">
        <v>60</v>
      </c>
      <c r="H94" s="21"/>
      <c r="I94" s="63">
        <f t="shared" si="10"/>
        <v>68</v>
      </c>
      <c r="J94" s="8">
        <f t="shared" si="8"/>
        <v>68</v>
      </c>
      <c r="K94" s="8">
        <f t="shared" si="11"/>
        <v>68</v>
      </c>
      <c r="L94" s="8">
        <f t="shared" si="12"/>
        <v>38.366121050334378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58">
        <v>1702180174514</v>
      </c>
      <c r="C95" s="61" t="s">
        <v>124</v>
      </c>
      <c r="D95" s="48" t="str">
        <f t="shared" si="9"/>
        <v>D</v>
      </c>
      <c r="E95" s="16"/>
      <c r="F95" s="39">
        <v>80</v>
      </c>
      <c r="G95" s="62">
        <v>70</v>
      </c>
      <c r="H95" s="21"/>
      <c r="I95" s="63">
        <f t="shared" si="10"/>
        <v>74</v>
      </c>
      <c r="J95" s="8">
        <f t="shared" si="8"/>
        <v>74</v>
      </c>
      <c r="K95" s="8">
        <f t="shared" si="11"/>
        <v>74</v>
      </c>
      <c r="L95" s="8">
        <f t="shared" si="12"/>
        <v>44.891469963783194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58">
        <v>1702180218822</v>
      </c>
      <c r="C96" s="61" t="s">
        <v>125</v>
      </c>
      <c r="D96" s="48" t="str">
        <f t="shared" si="9"/>
        <v>D</v>
      </c>
      <c r="E96" s="16"/>
      <c r="F96" s="39">
        <v>80</v>
      </c>
      <c r="G96" s="62">
        <v>70</v>
      </c>
      <c r="H96" s="21"/>
      <c r="I96" s="63">
        <f t="shared" si="10"/>
        <v>74</v>
      </c>
      <c r="J96" s="8">
        <f t="shared" si="8"/>
        <v>74</v>
      </c>
      <c r="K96" s="8">
        <f t="shared" si="11"/>
        <v>74</v>
      </c>
      <c r="L96" s="8">
        <f t="shared" si="12"/>
        <v>44.891469963783194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58">
        <v>1702180275738</v>
      </c>
      <c r="C97" s="61" t="s">
        <v>126</v>
      </c>
      <c r="D97" s="48" t="str">
        <f t="shared" si="9"/>
        <v>C</v>
      </c>
      <c r="E97" s="16"/>
      <c r="F97" s="39">
        <v>90</v>
      </c>
      <c r="G97" s="62">
        <v>80</v>
      </c>
      <c r="H97" s="21"/>
      <c r="I97" s="63">
        <f t="shared" si="10"/>
        <v>84</v>
      </c>
      <c r="J97" s="8">
        <f t="shared" si="8"/>
        <v>84</v>
      </c>
      <c r="K97" s="8">
        <f t="shared" si="11"/>
        <v>84</v>
      </c>
      <c r="L97" s="8">
        <f t="shared" si="12"/>
        <v>55.767051486197879</v>
      </c>
      <c r="M97" s="8" t="str">
        <f t="shared" si="13"/>
        <v>B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58">
        <v>1702180341094</v>
      </c>
      <c r="C98" s="61" t="s">
        <v>127</v>
      </c>
      <c r="D98" s="48" t="str">
        <f t="shared" si="9"/>
        <v>D</v>
      </c>
      <c r="E98" s="16"/>
      <c r="F98" s="39">
        <v>70</v>
      </c>
      <c r="G98" s="62">
        <v>70</v>
      </c>
      <c r="H98" s="21"/>
      <c r="I98" s="63">
        <f t="shared" si="10"/>
        <v>70</v>
      </c>
      <c r="J98" s="8">
        <f t="shared" si="8"/>
        <v>70</v>
      </c>
      <c r="K98" s="8">
        <f t="shared" si="11"/>
        <v>70</v>
      </c>
      <c r="L98" s="8">
        <f t="shared" si="12"/>
        <v>40.541237354817312</v>
      </c>
      <c r="M98" s="8" t="str">
        <f t="shared" si="13"/>
        <v>E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58">
        <v>1702180448680</v>
      </c>
      <c r="C99" s="61" t="s">
        <v>128</v>
      </c>
      <c r="D99" s="48" t="str">
        <f t="shared" si="9"/>
        <v>C</v>
      </c>
      <c r="E99" s="16"/>
      <c r="F99" s="39">
        <v>80</v>
      </c>
      <c r="G99" s="62">
        <v>80</v>
      </c>
      <c r="H99" s="21"/>
      <c r="I99" s="63">
        <f t="shared" si="10"/>
        <v>80</v>
      </c>
      <c r="J99" s="8">
        <f t="shared" si="8"/>
        <v>80</v>
      </c>
      <c r="K99" s="8">
        <f t="shared" si="11"/>
        <v>80</v>
      </c>
      <c r="L99" s="8">
        <f t="shared" si="12"/>
        <v>51.416818877232004</v>
      </c>
      <c r="M99" s="8" t="str">
        <f t="shared" si="13"/>
        <v>C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58">
        <v>1702180460458</v>
      </c>
      <c r="C100" s="61" t="s">
        <v>129</v>
      </c>
      <c r="D100" s="48" t="str">
        <f t="shared" si="9"/>
        <v>C</v>
      </c>
      <c r="E100" s="16"/>
      <c r="F100" s="39">
        <v>90</v>
      </c>
      <c r="G100" s="62">
        <v>70</v>
      </c>
      <c r="H100" s="21"/>
      <c r="I100" s="63">
        <f t="shared" si="10"/>
        <v>78</v>
      </c>
      <c r="J100" s="8">
        <f t="shared" si="8"/>
        <v>78</v>
      </c>
      <c r="K100" s="8">
        <f t="shared" si="11"/>
        <v>78</v>
      </c>
      <c r="L100" s="8">
        <f t="shared" si="12"/>
        <v>49.24170257274907</v>
      </c>
      <c r="M100" s="8" t="str">
        <f t="shared" si="13"/>
        <v>C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58">
        <v>1702180510584</v>
      </c>
      <c r="C101" s="61" t="s">
        <v>130</v>
      </c>
      <c r="D101" s="48" t="str">
        <f t="shared" si="9"/>
        <v>D</v>
      </c>
      <c r="E101" s="16"/>
      <c r="F101" s="39">
        <v>70</v>
      </c>
      <c r="G101" s="62">
        <v>70</v>
      </c>
      <c r="H101" s="21"/>
      <c r="I101" s="63">
        <f t="shared" si="10"/>
        <v>70</v>
      </c>
      <c r="J101" s="8">
        <f t="shared" si="8"/>
        <v>70</v>
      </c>
      <c r="K101" s="8">
        <f t="shared" si="11"/>
        <v>70</v>
      </c>
      <c r="L101" s="8">
        <f t="shared" si="12"/>
        <v>40.541237354817312</v>
      </c>
      <c r="M101" s="8" t="str">
        <f t="shared" si="13"/>
        <v>E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58">
        <v>1702180642638</v>
      </c>
      <c r="C102" s="61" t="s">
        <v>131</v>
      </c>
      <c r="D102" s="48" t="str">
        <f t="shared" si="9"/>
        <v>D</v>
      </c>
      <c r="E102" s="16"/>
      <c r="F102" s="39">
        <v>90</v>
      </c>
      <c r="G102" s="62">
        <v>60</v>
      </c>
      <c r="H102" s="21"/>
      <c r="I102" s="63">
        <f t="shared" si="10"/>
        <v>72</v>
      </c>
      <c r="J102" s="8">
        <f t="shared" si="8"/>
        <v>72</v>
      </c>
      <c r="K102" s="8">
        <f t="shared" si="11"/>
        <v>72</v>
      </c>
      <c r="L102" s="8">
        <f t="shared" si="12"/>
        <v>42.716353659300253</v>
      </c>
      <c r="M102" s="8" t="str">
        <f t="shared" si="13"/>
        <v>E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58">
        <v>1702180715226</v>
      </c>
      <c r="C103" s="61" t="s">
        <v>132</v>
      </c>
      <c r="D103" s="48" t="str">
        <f t="shared" si="9"/>
        <v>E</v>
      </c>
      <c r="E103" s="16"/>
      <c r="F103" s="39">
        <v>80</v>
      </c>
      <c r="G103" s="62">
        <v>60</v>
      </c>
      <c r="H103" s="21"/>
      <c r="I103" s="63">
        <f t="shared" si="10"/>
        <v>68</v>
      </c>
      <c r="J103" s="8">
        <f t="shared" si="8"/>
        <v>68</v>
      </c>
      <c r="K103" s="8">
        <f t="shared" si="11"/>
        <v>68</v>
      </c>
      <c r="L103" s="8">
        <f t="shared" si="12"/>
        <v>38.366121050334378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58">
        <v>1702180898336</v>
      </c>
      <c r="C104" s="61" t="s">
        <v>133</v>
      </c>
      <c r="D104" s="48" t="str">
        <f t="shared" si="9"/>
        <v>C</v>
      </c>
      <c r="E104" s="16"/>
      <c r="F104" s="39">
        <v>80</v>
      </c>
      <c r="G104" s="62">
        <v>80</v>
      </c>
      <c r="H104" s="21"/>
      <c r="I104" s="63">
        <f t="shared" si="10"/>
        <v>80</v>
      </c>
      <c r="J104" s="8">
        <f t="shared" si="8"/>
        <v>80</v>
      </c>
      <c r="K104" s="8">
        <f t="shared" si="11"/>
        <v>80</v>
      </c>
      <c r="L104" s="8">
        <f t="shared" si="12"/>
        <v>51.416818877232004</v>
      </c>
      <c r="M104" s="8" t="str">
        <f t="shared" si="13"/>
        <v>C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58">
        <v>1702180907350</v>
      </c>
      <c r="C105" s="61" t="s">
        <v>134</v>
      </c>
      <c r="D105" s="48" t="str">
        <f t="shared" si="9"/>
        <v>E</v>
      </c>
      <c r="E105" s="16"/>
      <c r="F105" s="39">
        <v>70</v>
      </c>
      <c r="G105" s="62">
        <v>60</v>
      </c>
      <c r="H105" s="21"/>
      <c r="I105" s="63">
        <f t="shared" si="10"/>
        <v>64</v>
      </c>
      <c r="J105" s="8">
        <f t="shared" si="8"/>
        <v>64</v>
      </c>
      <c r="K105" s="8">
        <f t="shared" si="11"/>
        <v>64</v>
      </c>
      <c r="L105" s="8">
        <f t="shared" si="12"/>
        <v>34.015888441368503</v>
      </c>
      <c r="M105" s="8" t="str">
        <f t="shared" si="13"/>
        <v>FX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58">
        <v>1702181038492</v>
      </c>
      <c r="C106" s="61" t="s">
        <v>135</v>
      </c>
      <c r="D106" s="48" t="str">
        <f t="shared" si="9"/>
        <v>D</v>
      </c>
      <c r="E106" s="16"/>
      <c r="F106" s="39">
        <v>70</v>
      </c>
      <c r="G106" s="62">
        <v>70</v>
      </c>
      <c r="H106" s="21"/>
      <c r="I106" s="63">
        <f t="shared" si="10"/>
        <v>70</v>
      </c>
      <c r="J106" s="8">
        <f t="shared" si="8"/>
        <v>70</v>
      </c>
      <c r="K106" s="8">
        <f t="shared" si="11"/>
        <v>70</v>
      </c>
      <c r="L106" s="8">
        <f t="shared" si="12"/>
        <v>40.541237354817312</v>
      </c>
      <c r="M106" s="8" t="str">
        <f t="shared" si="13"/>
        <v>E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58">
        <v>1702180039356</v>
      </c>
      <c r="C107" s="61" t="s">
        <v>136</v>
      </c>
      <c r="D107" s="48" t="str">
        <f t="shared" si="9"/>
        <v>D</v>
      </c>
      <c r="E107" s="16"/>
      <c r="F107" s="39">
        <v>70</v>
      </c>
      <c r="G107" s="62">
        <v>70</v>
      </c>
      <c r="H107" s="21"/>
      <c r="I107" s="63">
        <f t="shared" si="10"/>
        <v>70</v>
      </c>
      <c r="J107" s="8">
        <f t="shared" si="8"/>
        <v>70</v>
      </c>
      <c r="K107" s="8">
        <f t="shared" si="11"/>
        <v>70</v>
      </c>
      <c r="L107" s="8">
        <f t="shared" si="12"/>
        <v>40.541237354817312</v>
      </c>
      <c r="M107" s="8" t="str">
        <f t="shared" si="13"/>
        <v>E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58">
        <v>1702180560616</v>
      </c>
      <c r="C108" s="61" t="s">
        <v>137</v>
      </c>
      <c r="D108" s="48" t="str">
        <f t="shared" si="9"/>
        <v>E</v>
      </c>
      <c r="E108" s="16"/>
      <c r="F108" s="39">
        <v>80</v>
      </c>
      <c r="G108" s="62">
        <v>60</v>
      </c>
      <c r="H108" s="21"/>
      <c r="I108" s="63">
        <f t="shared" si="10"/>
        <v>68</v>
      </c>
      <c r="J108" s="8">
        <f t="shared" si="8"/>
        <v>68</v>
      </c>
      <c r="K108" s="8">
        <f t="shared" si="11"/>
        <v>68</v>
      </c>
      <c r="L108" s="8">
        <f t="shared" si="12"/>
        <v>38.366121050334378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58">
        <v>1702180663346</v>
      </c>
      <c r="C109" s="61" t="s">
        <v>138</v>
      </c>
      <c r="D109" s="48" t="str">
        <f t="shared" si="9"/>
        <v>D</v>
      </c>
      <c r="E109" s="16"/>
      <c r="F109" s="39">
        <v>70</v>
      </c>
      <c r="G109" s="62">
        <v>70</v>
      </c>
      <c r="H109" s="21"/>
      <c r="I109" s="63">
        <f t="shared" si="10"/>
        <v>70</v>
      </c>
      <c r="J109" s="8">
        <f t="shared" si="8"/>
        <v>70</v>
      </c>
      <c r="K109" s="8">
        <f t="shared" si="11"/>
        <v>70</v>
      </c>
      <c r="L109" s="8">
        <f t="shared" si="12"/>
        <v>40.541237354817312</v>
      </c>
      <c r="M109" s="8" t="str">
        <f t="shared" si="13"/>
        <v>E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58">
        <v>1702180865728</v>
      </c>
      <c r="C110" s="61" t="s">
        <v>139</v>
      </c>
      <c r="D110" s="48" t="str">
        <f t="shared" si="9"/>
        <v>A</v>
      </c>
      <c r="E110" s="16"/>
      <c r="F110" s="39">
        <v>90</v>
      </c>
      <c r="G110" s="62">
        <v>90</v>
      </c>
      <c r="H110" s="21"/>
      <c r="I110" s="63">
        <f t="shared" si="10"/>
        <v>90</v>
      </c>
      <c r="J110" s="8">
        <f t="shared" si="8"/>
        <v>90</v>
      </c>
      <c r="K110" s="8">
        <f t="shared" si="11"/>
        <v>90</v>
      </c>
      <c r="L110" s="8">
        <f t="shared" si="12"/>
        <v>62.292400399646695</v>
      </c>
      <c r="M110" s="8" t="str">
        <f t="shared" si="13"/>
        <v>A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58">
        <v>1702180180116</v>
      </c>
      <c r="C111" s="61" t="s">
        <v>140</v>
      </c>
      <c r="D111" s="48" t="str">
        <f t="shared" si="9"/>
        <v>D</v>
      </c>
      <c r="E111" s="16"/>
      <c r="F111" s="39">
        <v>70</v>
      </c>
      <c r="G111" s="62">
        <v>70</v>
      </c>
      <c r="H111" s="21"/>
      <c r="I111" s="63">
        <f t="shared" si="10"/>
        <v>70</v>
      </c>
      <c r="J111" s="8">
        <f t="shared" si="8"/>
        <v>70</v>
      </c>
      <c r="K111" s="8">
        <f t="shared" si="11"/>
        <v>70</v>
      </c>
      <c r="L111" s="8">
        <f t="shared" si="12"/>
        <v>40.541237354817312</v>
      </c>
      <c r="M111" s="8" t="str">
        <f t="shared" si="13"/>
        <v>E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58">
        <v>1702180224236</v>
      </c>
      <c r="C112" s="61" t="s">
        <v>141</v>
      </c>
      <c r="D112" s="48" t="str">
        <f t="shared" si="9"/>
        <v>D</v>
      </c>
      <c r="E112" s="16"/>
      <c r="F112" s="39">
        <v>90</v>
      </c>
      <c r="G112" s="62">
        <v>60</v>
      </c>
      <c r="H112" s="21"/>
      <c r="I112" s="63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42.716353659300253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58">
        <v>1702180475188</v>
      </c>
      <c r="C113" s="61" t="s">
        <v>142</v>
      </c>
      <c r="D113" s="48" t="str">
        <f t="shared" si="9"/>
        <v>C</v>
      </c>
      <c r="E113" s="16"/>
      <c r="F113" s="39">
        <v>90</v>
      </c>
      <c r="G113" s="62">
        <v>80</v>
      </c>
      <c r="H113" s="21"/>
      <c r="I113" s="63">
        <f t="shared" si="10"/>
        <v>84</v>
      </c>
      <c r="J113" s="8">
        <f t="shared" si="8"/>
        <v>84</v>
      </c>
      <c r="K113" s="8">
        <f t="shared" si="11"/>
        <v>84</v>
      </c>
      <c r="L113" s="8">
        <f t="shared" si="12"/>
        <v>55.767051486197879</v>
      </c>
      <c r="M113" s="8" t="str">
        <f t="shared" si="13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58">
        <v>1702180617988</v>
      </c>
      <c r="C114" s="61" t="s">
        <v>143</v>
      </c>
      <c r="D114" s="48" t="str">
        <f t="shared" si="9"/>
        <v>C</v>
      </c>
      <c r="E114" s="16"/>
      <c r="F114" s="39">
        <v>75</v>
      </c>
      <c r="G114" s="62">
        <v>80</v>
      </c>
      <c r="H114" s="21"/>
      <c r="I114" s="63">
        <f t="shared" si="10"/>
        <v>78</v>
      </c>
      <c r="J114" s="8">
        <f t="shared" si="8"/>
        <v>78</v>
      </c>
      <c r="K114" s="8">
        <f t="shared" si="11"/>
        <v>78</v>
      </c>
      <c r="L114" s="8">
        <f t="shared" si="12"/>
        <v>49.24170257274907</v>
      </c>
      <c r="M114" s="8" t="str">
        <f t="shared" si="13"/>
        <v>C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58">
        <v>1702180455876</v>
      </c>
      <c r="C115" s="61" t="s">
        <v>144</v>
      </c>
      <c r="D115" s="48" t="str">
        <f t="shared" si="9"/>
        <v>D</v>
      </c>
      <c r="E115" s="16"/>
      <c r="F115" s="39">
        <v>90</v>
      </c>
      <c r="G115" s="62">
        <v>60</v>
      </c>
      <c r="H115" s="21"/>
      <c r="I115" s="63">
        <f t="shared" si="10"/>
        <v>72</v>
      </c>
      <c r="J115" s="8">
        <f t="shared" si="8"/>
        <v>72</v>
      </c>
      <c r="K115" s="8">
        <f t="shared" si="11"/>
        <v>72</v>
      </c>
      <c r="L115" s="8">
        <f t="shared" si="12"/>
        <v>42.716353659300253</v>
      </c>
      <c r="M115" s="8" t="str">
        <f t="shared" si="13"/>
        <v>E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58">
        <v>1702181000858</v>
      </c>
      <c r="C116" s="61" t="s">
        <v>145</v>
      </c>
      <c r="D116" s="48" t="str">
        <f t="shared" si="9"/>
        <v>C</v>
      </c>
      <c r="E116" s="16"/>
      <c r="F116" s="39">
        <v>80</v>
      </c>
      <c r="G116" s="62">
        <v>80</v>
      </c>
      <c r="H116" s="21"/>
      <c r="I116" s="63">
        <f t="shared" si="10"/>
        <v>80</v>
      </c>
      <c r="J116" s="8">
        <f t="shared" si="8"/>
        <v>80</v>
      </c>
      <c r="K116" s="8">
        <f t="shared" si="11"/>
        <v>80</v>
      </c>
      <c r="L116" s="8">
        <f t="shared" si="12"/>
        <v>51.416818877232004</v>
      </c>
      <c r="M116" s="8" t="str">
        <f t="shared" si="13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58">
        <v>1702181093162</v>
      </c>
      <c r="C117" s="61" t="s">
        <v>146</v>
      </c>
      <c r="D117" s="48" t="str">
        <f t="shared" si="9"/>
        <v>C</v>
      </c>
      <c r="E117" s="16"/>
      <c r="F117" s="39">
        <v>90</v>
      </c>
      <c r="G117" s="62">
        <v>70</v>
      </c>
      <c r="H117" s="21"/>
      <c r="I117" s="63">
        <f t="shared" si="10"/>
        <v>78</v>
      </c>
      <c r="J117" s="8">
        <f t="shared" si="8"/>
        <v>78</v>
      </c>
      <c r="K117" s="8">
        <f t="shared" si="11"/>
        <v>78</v>
      </c>
      <c r="L117" s="8">
        <f t="shared" si="12"/>
        <v>49.24170257274907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58">
        <v>1702181066496</v>
      </c>
      <c r="C118" s="61" t="s">
        <v>147</v>
      </c>
      <c r="D118" s="48" t="str">
        <f t="shared" si="9"/>
        <v>A</v>
      </c>
      <c r="E118" s="16"/>
      <c r="F118" s="39">
        <v>90</v>
      </c>
      <c r="G118" s="62">
        <v>90</v>
      </c>
      <c r="H118" s="21"/>
      <c r="I118" s="63">
        <f t="shared" si="10"/>
        <v>90</v>
      </c>
      <c r="J118" s="8">
        <f t="shared" si="8"/>
        <v>90</v>
      </c>
      <c r="K118" s="8">
        <f t="shared" si="11"/>
        <v>90</v>
      </c>
      <c r="L118" s="8">
        <f t="shared" si="12"/>
        <v>62.292400399646695</v>
      </c>
      <c r="M118" s="8" t="str">
        <f t="shared" si="13"/>
        <v>A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58">
        <v>1702181071474</v>
      </c>
      <c r="C119" s="61" t="s">
        <v>148</v>
      </c>
      <c r="D119" s="48" t="str">
        <f t="shared" si="9"/>
        <v>A</v>
      </c>
      <c r="E119" s="16"/>
      <c r="F119" s="39">
        <v>90</v>
      </c>
      <c r="G119" s="62">
        <v>100</v>
      </c>
      <c r="H119" s="21"/>
      <c r="I119" s="63">
        <f t="shared" si="10"/>
        <v>96</v>
      </c>
      <c r="J119" s="8">
        <f t="shared" si="8"/>
        <v>96</v>
      </c>
      <c r="K119" s="8">
        <f t="shared" si="11"/>
        <v>96</v>
      </c>
      <c r="L119" s="8">
        <f t="shared" si="12"/>
        <v>68.817749313095504</v>
      </c>
      <c r="M119" s="8" t="str">
        <f t="shared" si="13"/>
        <v>A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58">
        <v>1702181148194</v>
      </c>
      <c r="C120" s="61" t="s">
        <v>149</v>
      </c>
      <c r="D120" s="48" t="str">
        <f t="shared" si="9"/>
        <v>C</v>
      </c>
      <c r="E120" s="16"/>
      <c r="F120" s="39">
        <v>90</v>
      </c>
      <c r="G120" s="62">
        <v>80</v>
      </c>
      <c r="H120" s="21"/>
      <c r="I120" s="63">
        <f t="shared" si="10"/>
        <v>84</v>
      </c>
      <c r="J120" s="8">
        <f t="shared" si="8"/>
        <v>84</v>
      </c>
      <c r="K120" s="8">
        <f t="shared" si="11"/>
        <v>84</v>
      </c>
      <c r="L120" s="8">
        <f t="shared" si="12"/>
        <v>55.767051486197879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58"/>
      <c r="C121" s="61"/>
      <c r="D121" s="48" t="str">
        <f t="shared" si="9"/>
        <v>F</v>
      </c>
      <c r="E121" s="16"/>
      <c r="F121" s="42"/>
      <c r="G121" s="42"/>
      <c r="H121" s="21"/>
      <c r="I121" s="63">
        <f t="shared" si="10"/>
        <v>0</v>
      </c>
      <c r="J121" s="8" t="str">
        <f t="shared" ref="J121:J122" si="15">IF(G121="","",ROUND((F121*$J$3)+(G121*$J$4),0))</f>
        <v/>
      </c>
      <c r="K121" s="8" t="str">
        <f t="shared" ref="K121:K122" si="16">IF(J121&lt;20.5,"",J121)</f>
        <v/>
      </c>
      <c r="L121" s="8" t="str">
        <f t="shared" ref="L121:L122" si="17">IF(K121="","",(((K121-$K$6)/$K$5)*10)+50)</f>
        <v/>
      </c>
      <c r="M121" s="8" t="str">
        <f t="shared" ref="M121:M122" si="18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58"/>
      <c r="C122" s="61"/>
      <c r="D122" s="48" t="str">
        <f t="shared" si="9"/>
        <v>F</v>
      </c>
      <c r="E122" s="16"/>
      <c r="F122" s="42"/>
      <c r="G122" s="42"/>
      <c r="H122" s="21"/>
      <c r="I122" s="63">
        <f t="shared" si="10"/>
        <v>0</v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9" si="19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122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19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123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19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124</v>
      </c>
      <c r="AG125" s="5"/>
      <c r="AH125" s="5"/>
      <c r="AI125" s="5"/>
      <c r="AJ125" s="5"/>
      <c r="AK125" s="5"/>
      <c r="AL125" s="5"/>
    </row>
    <row r="126" spans="1:38">
      <c r="A126" s="1" t="str">
        <f t="shared" si="7"/>
        <v/>
      </c>
      <c r="B126" s="4"/>
      <c r="C126" s="4"/>
      <c r="D126" s="2" t="str">
        <f t="shared" si="19"/>
        <v/>
      </c>
      <c r="E126" s="16"/>
      <c r="F126" s="4"/>
      <c r="G126" s="4"/>
      <c r="H126" s="4"/>
      <c r="I126" s="4"/>
      <c r="J126" s="8" t="str">
        <f t="shared" si="8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125</v>
      </c>
      <c r="AG126" s="5"/>
      <c r="AH126" s="5"/>
      <c r="AI126" s="5"/>
      <c r="AJ126" s="5"/>
      <c r="AK126" s="5"/>
      <c r="AL126" s="5"/>
    </row>
    <row r="127" spans="1:38">
      <c r="A127" s="1" t="str">
        <f t="shared" si="7"/>
        <v/>
      </c>
      <c r="B127" s="4"/>
      <c r="C127" s="4"/>
      <c r="D127" s="2" t="str">
        <f t="shared" si="19"/>
        <v/>
      </c>
      <c r="E127" s="16"/>
      <c r="F127" s="4"/>
      <c r="G127" s="4"/>
      <c r="H127" s="4"/>
      <c r="I127" s="4"/>
      <c r="J127" s="8" t="str">
        <f t="shared" si="8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126</v>
      </c>
      <c r="AG127" s="5"/>
      <c r="AH127" s="5"/>
      <c r="AI127" s="5"/>
      <c r="AJ127" s="5"/>
      <c r="AK127" s="5"/>
      <c r="AL127" s="5"/>
    </row>
    <row r="128" spans="1:38">
      <c r="A128" s="1" t="str">
        <f t="shared" si="7"/>
        <v/>
      </c>
      <c r="B128" s="4"/>
      <c r="C128" s="4"/>
      <c r="D128" s="2" t="str">
        <f t="shared" si="19"/>
        <v/>
      </c>
      <c r="E128" s="16"/>
      <c r="F128" s="4"/>
      <c r="G128" s="4"/>
      <c r="H128" s="4"/>
      <c r="I128" s="4"/>
      <c r="J128" s="8" t="str">
        <f t="shared" si="8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127</v>
      </c>
      <c r="AG128" s="5"/>
      <c r="AH128" s="5"/>
      <c r="AI128" s="5"/>
      <c r="AJ128" s="5"/>
      <c r="AK128" s="5"/>
      <c r="AL128" s="5"/>
    </row>
    <row r="129" spans="1:38">
      <c r="A129" s="1" t="str">
        <f t="shared" si="7"/>
        <v/>
      </c>
      <c r="B129" s="4"/>
      <c r="C129" s="4"/>
      <c r="D129" s="2" t="str">
        <f t="shared" si="19"/>
        <v/>
      </c>
      <c r="E129" s="16"/>
      <c r="F129" s="4"/>
      <c r="G129" s="4"/>
      <c r="H129" s="4"/>
      <c r="I129" s="4"/>
      <c r="J129" s="8" t="str">
        <f t="shared" si="8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128</v>
      </c>
      <c r="AG129" s="5"/>
      <c r="AH129" s="5"/>
      <c r="AI129" s="5"/>
      <c r="AJ129" s="5"/>
      <c r="AK129" s="5"/>
      <c r="AL129" s="5"/>
    </row>
    <row r="130" spans="1:38">
      <c r="A130" s="1" t="str">
        <f t="shared" ref="A130:A193" si="20">IF(C130="","",P130)</f>
        <v/>
      </c>
      <c r="B130" s="4"/>
      <c r="C130" s="4"/>
      <c r="D130" s="2" t="str">
        <f t="shared" ref="D130:D193" si="21">IF(H130="",IF(E130="",IF(J130="","",IF(J130&lt;20.5,"F",M130)),E130),IF(I130&lt;40,"F",IF(I130&lt;50,"FX",IF(I130&lt;60,"E",IF(I130&lt;70,"D",IF(I130&lt;75,"C",IF(I130&lt;85,"B","A")))))))</f>
        <v/>
      </c>
      <c r="E130" s="16"/>
      <c r="F130" s="4"/>
      <c r="G130" s="4"/>
      <c r="H130" s="4"/>
      <c r="I130" s="4"/>
      <c r="J130" s="8" t="str">
        <f t="shared" ref="J130:J193" si="22">IF(G130="","",ROUND((F130*$J$3)+(G130*$J$4),0))</f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129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0"/>
        <v/>
      </c>
      <c r="B131" s="4"/>
      <c r="C131" s="4"/>
      <c r="D131" s="2" t="str">
        <f t="shared" si="21"/>
        <v/>
      </c>
      <c r="E131" s="16"/>
      <c r="F131" s="4"/>
      <c r="G131" s="4"/>
      <c r="H131" s="4"/>
      <c r="I131" s="4"/>
      <c r="J131" s="8" t="str">
        <f t="shared" si="22"/>
        <v/>
      </c>
      <c r="K131" s="8" t="str">
        <f t="shared" ref="K131:K194" si="23">IF(J131&lt;20.5,"",J131)</f>
        <v/>
      </c>
      <c r="L131" s="8" t="str">
        <f t="shared" ref="L131:L194" si="24">IF(K131="","",(((K131-$K$6)/$K$5)*10)+50)</f>
        <v/>
      </c>
      <c r="M131" s="8" t="str">
        <f t="shared" ref="M131:M194" si="25">IF(L131="","",IF(L131&lt;VLOOKUP($L$6,$Q$12:$Y$27,4,FALSE),"F",IF(L131&lt;VLOOKUP($L$6,$Q$12:$Y$27,5,FALSE),"FX",IF(L131&lt;VLOOKUP($L$6,$Q$12:$Y$27,6,FALSE),"E",IF(L131&lt;VLOOKUP($L$6,$Q$12:$Y$27,7,FALSE),"D",IF(L131&lt;VLOOKUP($L$6,$Q$12:$Y$27,8,FALSE),"C",IF(L131&lt;VLOOKUP($L$6,$Q$12:$Y$27,9,FALSE),"B","A")))))))</f>
        <v/>
      </c>
      <c r="P131" s="10">
        <v>130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0"/>
        <v/>
      </c>
      <c r="B132" s="4"/>
      <c r="C132" s="4"/>
      <c r="D132" s="2" t="str">
        <f t="shared" si="21"/>
        <v/>
      </c>
      <c r="E132" s="16"/>
      <c r="F132" s="4"/>
      <c r="G132" s="4"/>
      <c r="H132" s="4"/>
      <c r="I132" s="4"/>
      <c r="J132" s="8" t="str">
        <f t="shared" si="22"/>
        <v/>
      </c>
      <c r="K132" s="8" t="str">
        <f t="shared" si="23"/>
        <v/>
      </c>
      <c r="L132" s="8" t="str">
        <f t="shared" si="24"/>
        <v/>
      </c>
      <c r="M132" s="8" t="str">
        <f t="shared" si="25"/>
        <v/>
      </c>
      <c r="P132" s="10">
        <v>131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0"/>
        <v/>
      </c>
      <c r="B133" s="4"/>
      <c r="C133" s="4"/>
      <c r="D133" s="2" t="str">
        <f t="shared" si="21"/>
        <v/>
      </c>
      <c r="E133" s="16"/>
      <c r="F133" s="4"/>
      <c r="G133" s="4"/>
      <c r="H133" s="4"/>
      <c r="I133" s="4"/>
      <c r="J133" s="8" t="str">
        <f t="shared" si="22"/>
        <v/>
      </c>
      <c r="K133" s="8" t="str">
        <f t="shared" si="23"/>
        <v/>
      </c>
      <c r="L133" s="8" t="str">
        <f t="shared" si="24"/>
        <v/>
      </c>
      <c r="M133" s="8" t="str">
        <f t="shared" si="25"/>
        <v/>
      </c>
      <c r="P133" s="10">
        <v>132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0"/>
        <v/>
      </c>
      <c r="B134" s="4"/>
      <c r="C134" s="4"/>
      <c r="D134" s="2" t="str">
        <f t="shared" si="21"/>
        <v/>
      </c>
      <c r="E134" s="16"/>
      <c r="F134" s="4"/>
      <c r="G134" s="4"/>
      <c r="H134" s="4"/>
      <c r="I134" s="4"/>
      <c r="J134" s="8" t="str">
        <f t="shared" si="22"/>
        <v/>
      </c>
      <c r="K134" s="8" t="str">
        <f t="shared" si="23"/>
        <v/>
      </c>
      <c r="L134" s="8" t="str">
        <f t="shared" si="24"/>
        <v/>
      </c>
      <c r="M134" s="8" t="str">
        <f t="shared" si="25"/>
        <v/>
      </c>
      <c r="P134" s="10">
        <v>133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0"/>
        <v/>
      </c>
      <c r="B135" s="4"/>
      <c r="C135" s="4"/>
      <c r="D135" s="2" t="str">
        <f t="shared" si="21"/>
        <v/>
      </c>
      <c r="E135" s="16"/>
      <c r="F135" s="4"/>
      <c r="G135" s="4"/>
      <c r="H135" s="4"/>
      <c r="I135" s="4"/>
      <c r="J135" s="8" t="str">
        <f t="shared" si="22"/>
        <v/>
      </c>
      <c r="K135" s="8" t="str">
        <f t="shared" si="23"/>
        <v/>
      </c>
      <c r="L135" s="8" t="str">
        <f t="shared" si="24"/>
        <v/>
      </c>
      <c r="M135" s="8" t="str">
        <f t="shared" si="25"/>
        <v/>
      </c>
      <c r="P135" s="10">
        <v>134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0"/>
        <v/>
      </c>
      <c r="B136" s="4"/>
      <c r="C136" s="4"/>
      <c r="D136" s="2" t="str">
        <f t="shared" si="21"/>
        <v/>
      </c>
      <c r="E136" s="16"/>
      <c r="F136" s="4"/>
      <c r="G136" s="4"/>
      <c r="H136" s="4"/>
      <c r="I136" s="4"/>
      <c r="J136" s="8" t="str">
        <f t="shared" si="22"/>
        <v/>
      </c>
      <c r="K136" s="8" t="str">
        <f t="shared" si="23"/>
        <v/>
      </c>
      <c r="L136" s="8" t="str">
        <f t="shared" si="24"/>
        <v/>
      </c>
      <c r="M136" s="8" t="str">
        <f t="shared" si="25"/>
        <v/>
      </c>
      <c r="P136" s="10">
        <v>135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0"/>
        <v/>
      </c>
      <c r="B137" s="4"/>
      <c r="C137" s="4"/>
      <c r="D137" s="2" t="str">
        <f t="shared" si="21"/>
        <v/>
      </c>
      <c r="E137" s="16"/>
      <c r="F137" s="4"/>
      <c r="G137" s="4"/>
      <c r="H137" s="4"/>
      <c r="I137" s="4"/>
      <c r="J137" s="8" t="str">
        <f t="shared" si="22"/>
        <v/>
      </c>
      <c r="K137" s="8" t="str">
        <f t="shared" si="23"/>
        <v/>
      </c>
      <c r="L137" s="8" t="str">
        <f t="shared" si="24"/>
        <v/>
      </c>
      <c r="M137" s="8" t="str">
        <f t="shared" si="25"/>
        <v/>
      </c>
      <c r="P137" s="10">
        <v>136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0"/>
        <v/>
      </c>
      <c r="B138" s="4"/>
      <c r="C138" s="4"/>
      <c r="D138" s="2" t="str">
        <f t="shared" si="21"/>
        <v/>
      </c>
      <c r="E138" s="16"/>
      <c r="F138" s="4"/>
      <c r="G138" s="4"/>
      <c r="H138" s="4"/>
      <c r="I138" s="4"/>
      <c r="J138" s="8" t="str">
        <f t="shared" si="22"/>
        <v/>
      </c>
      <c r="K138" s="8" t="str">
        <f t="shared" si="23"/>
        <v/>
      </c>
      <c r="L138" s="8" t="str">
        <f t="shared" si="24"/>
        <v/>
      </c>
      <c r="M138" s="8" t="str">
        <f t="shared" si="25"/>
        <v/>
      </c>
      <c r="P138" s="10">
        <v>137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0"/>
        <v/>
      </c>
      <c r="B139" s="4"/>
      <c r="C139" s="4"/>
      <c r="D139" s="2" t="str">
        <f t="shared" si="21"/>
        <v/>
      </c>
      <c r="E139" s="16"/>
      <c r="F139" s="4"/>
      <c r="G139" s="4"/>
      <c r="H139" s="4"/>
      <c r="I139" s="4"/>
      <c r="J139" s="8" t="str">
        <f t="shared" si="22"/>
        <v/>
      </c>
      <c r="K139" s="8" t="str">
        <f t="shared" si="23"/>
        <v/>
      </c>
      <c r="L139" s="8" t="str">
        <f t="shared" si="24"/>
        <v/>
      </c>
      <c r="M139" s="8" t="str">
        <f t="shared" si="25"/>
        <v/>
      </c>
      <c r="P139" s="10">
        <v>138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0"/>
        <v/>
      </c>
      <c r="B140" s="4"/>
      <c r="C140" s="4"/>
      <c r="D140" s="2" t="str">
        <f t="shared" si="21"/>
        <v/>
      </c>
      <c r="E140" s="16"/>
      <c r="F140" s="4"/>
      <c r="G140" s="4"/>
      <c r="H140" s="4"/>
      <c r="I140" s="4"/>
      <c r="J140" s="8" t="str">
        <f t="shared" si="22"/>
        <v/>
      </c>
      <c r="K140" s="8" t="str">
        <f t="shared" si="23"/>
        <v/>
      </c>
      <c r="L140" s="8" t="str">
        <f t="shared" si="24"/>
        <v/>
      </c>
      <c r="M140" s="8" t="str">
        <f t="shared" si="25"/>
        <v/>
      </c>
      <c r="P140" s="10">
        <v>139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0"/>
        <v/>
      </c>
      <c r="B141" s="4"/>
      <c r="C141" s="4"/>
      <c r="D141" s="2" t="str">
        <f t="shared" si="21"/>
        <v/>
      </c>
      <c r="E141" s="16"/>
      <c r="F141" s="4"/>
      <c r="G141" s="4"/>
      <c r="H141" s="4"/>
      <c r="I141" s="4"/>
      <c r="J141" s="8" t="str">
        <f t="shared" si="22"/>
        <v/>
      </c>
      <c r="K141" s="8" t="str">
        <f t="shared" si="23"/>
        <v/>
      </c>
      <c r="L141" s="8" t="str">
        <f t="shared" si="24"/>
        <v/>
      </c>
      <c r="M141" s="8" t="str">
        <f t="shared" si="25"/>
        <v/>
      </c>
      <c r="P141" s="10">
        <v>140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0"/>
        <v/>
      </c>
      <c r="B142" s="4"/>
      <c r="C142" s="4"/>
      <c r="D142" s="2" t="str">
        <f t="shared" si="21"/>
        <v/>
      </c>
      <c r="E142" s="16"/>
      <c r="F142" s="4"/>
      <c r="G142" s="4"/>
      <c r="H142" s="4"/>
      <c r="I142" s="4"/>
      <c r="J142" s="8" t="str">
        <f t="shared" si="22"/>
        <v/>
      </c>
      <c r="K142" s="8" t="str">
        <f t="shared" si="23"/>
        <v/>
      </c>
      <c r="L142" s="8" t="str">
        <f t="shared" si="24"/>
        <v/>
      </c>
      <c r="M142" s="8" t="str">
        <f t="shared" si="25"/>
        <v/>
      </c>
      <c r="P142" s="10">
        <v>141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0"/>
        <v/>
      </c>
      <c r="B143" s="4"/>
      <c r="C143" s="4"/>
      <c r="D143" s="2" t="str">
        <f t="shared" si="21"/>
        <v/>
      </c>
      <c r="E143" s="16"/>
      <c r="F143" s="4"/>
      <c r="G143" s="4"/>
      <c r="H143" s="4"/>
      <c r="I143" s="4"/>
      <c r="J143" s="8" t="str">
        <f t="shared" si="22"/>
        <v/>
      </c>
      <c r="K143" s="8" t="str">
        <f t="shared" si="23"/>
        <v/>
      </c>
      <c r="L143" s="8" t="str">
        <f t="shared" si="24"/>
        <v/>
      </c>
      <c r="M143" s="8" t="str">
        <f t="shared" si="25"/>
        <v/>
      </c>
      <c r="P143" s="10">
        <v>142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0"/>
        <v/>
      </c>
      <c r="B144" s="4"/>
      <c r="C144" s="4"/>
      <c r="D144" s="2" t="str">
        <f t="shared" si="21"/>
        <v/>
      </c>
      <c r="E144" s="16"/>
      <c r="F144" s="4"/>
      <c r="G144" s="4"/>
      <c r="H144" s="4"/>
      <c r="I144" s="4"/>
      <c r="J144" s="8" t="str">
        <f t="shared" si="22"/>
        <v/>
      </c>
      <c r="K144" s="8" t="str">
        <f t="shared" si="23"/>
        <v/>
      </c>
      <c r="L144" s="8" t="str">
        <f t="shared" si="24"/>
        <v/>
      </c>
      <c r="M144" s="8" t="str">
        <f t="shared" si="25"/>
        <v/>
      </c>
      <c r="P144" s="10">
        <v>143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0"/>
        <v/>
      </c>
      <c r="B145" s="4"/>
      <c r="C145" s="4"/>
      <c r="D145" s="2" t="str">
        <f t="shared" si="21"/>
        <v/>
      </c>
      <c r="E145" s="16"/>
      <c r="F145" s="4"/>
      <c r="G145" s="4"/>
      <c r="H145" s="4"/>
      <c r="I145" s="4"/>
      <c r="J145" s="8" t="str">
        <f t="shared" si="22"/>
        <v/>
      </c>
      <c r="K145" s="8" t="str">
        <f t="shared" si="23"/>
        <v/>
      </c>
      <c r="L145" s="8" t="str">
        <f t="shared" si="24"/>
        <v/>
      </c>
      <c r="M145" s="8" t="str">
        <f t="shared" si="25"/>
        <v/>
      </c>
      <c r="P145" s="10">
        <v>144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0"/>
        <v/>
      </c>
      <c r="B146" s="4"/>
      <c r="C146" s="4"/>
      <c r="D146" s="2" t="str">
        <f t="shared" si="21"/>
        <v/>
      </c>
      <c r="E146" s="16"/>
      <c r="F146" s="4"/>
      <c r="G146" s="4"/>
      <c r="H146" s="4"/>
      <c r="I146" s="4"/>
      <c r="J146" s="8" t="str">
        <f t="shared" si="22"/>
        <v/>
      </c>
      <c r="K146" s="8" t="str">
        <f t="shared" si="23"/>
        <v/>
      </c>
      <c r="L146" s="8" t="str">
        <f t="shared" si="24"/>
        <v/>
      </c>
      <c r="M146" s="8" t="str">
        <f t="shared" si="25"/>
        <v/>
      </c>
      <c r="P146" s="10">
        <v>145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0"/>
        <v/>
      </c>
      <c r="B147" s="4"/>
      <c r="C147" s="4"/>
      <c r="D147" s="2" t="str">
        <f t="shared" si="21"/>
        <v/>
      </c>
      <c r="E147" s="16"/>
      <c r="F147" s="4"/>
      <c r="G147" s="4"/>
      <c r="H147" s="4"/>
      <c r="I147" s="4"/>
      <c r="J147" s="8" t="str">
        <f t="shared" si="22"/>
        <v/>
      </c>
      <c r="K147" s="8" t="str">
        <f t="shared" si="23"/>
        <v/>
      </c>
      <c r="L147" s="8" t="str">
        <f t="shared" si="24"/>
        <v/>
      </c>
      <c r="M147" s="8" t="str">
        <f t="shared" si="25"/>
        <v/>
      </c>
      <c r="P147" s="10">
        <v>146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0"/>
        <v/>
      </c>
      <c r="B148" s="4"/>
      <c r="C148" s="4"/>
      <c r="D148" s="2" t="str">
        <f t="shared" si="21"/>
        <v/>
      </c>
      <c r="E148" s="16"/>
      <c r="F148" s="4"/>
      <c r="G148" s="4"/>
      <c r="H148" s="4"/>
      <c r="I148" s="4"/>
      <c r="J148" s="8" t="str">
        <f t="shared" si="22"/>
        <v/>
      </c>
      <c r="K148" s="8" t="str">
        <f t="shared" si="23"/>
        <v/>
      </c>
      <c r="L148" s="8" t="str">
        <f t="shared" si="24"/>
        <v/>
      </c>
      <c r="M148" s="8" t="str">
        <f t="shared" si="25"/>
        <v/>
      </c>
      <c r="P148" s="10">
        <v>147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0"/>
        <v/>
      </c>
      <c r="B149" s="4"/>
      <c r="C149" s="4"/>
      <c r="D149" s="2" t="str">
        <f t="shared" si="21"/>
        <v/>
      </c>
      <c r="E149" s="16"/>
      <c r="F149" s="4"/>
      <c r="G149" s="4"/>
      <c r="H149" s="4"/>
      <c r="I149" s="4"/>
      <c r="J149" s="8" t="str">
        <f t="shared" si="22"/>
        <v/>
      </c>
      <c r="K149" s="8" t="str">
        <f t="shared" si="23"/>
        <v/>
      </c>
      <c r="L149" s="8" t="str">
        <f t="shared" si="24"/>
        <v/>
      </c>
      <c r="M149" s="8" t="str">
        <f t="shared" si="25"/>
        <v/>
      </c>
      <c r="P149" s="10">
        <v>148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0"/>
        <v/>
      </c>
      <c r="B150" s="4"/>
      <c r="C150" s="4"/>
      <c r="D150" s="2" t="str">
        <f t="shared" si="21"/>
        <v/>
      </c>
      <c r="E150" s="16"/>
      <c r="F150" s="4"/>
      <c r="G150" s="4"/>
      <c r="H150" s="4"/>
      <c r="I150" s="4"/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 t="str">
        <f t="shared" si="25"/>
        <v/>
      </c>
      <c r="P150" s="10">
        <v>149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0"/>
        <v/>
      </c>
      <c r="B151" s="4"/>
      <c r="C151" s="4"/>
      <c r="D151" s="2" t="str">
        <f t="shared" si="21"/>
        <v/>
      </c>
      <c r="E151" s="16"/>
      <c r="F151" s="4"/>
      <c r="G151" s="4"/>
      <c r="H151" s="4"/>
      <c r="I151" s="4"/>
      <c r="J151" s="8" t="str">
        <f t="shared" si="22"/>
        <v/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P151" s="10">
        <v>150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0"/>
        <v/>
      </c>
      <c r="B152" s="4"/>
      <c r="C152" s="4"/>
      <c r="D152" s="2" t="str">
        <f t="shared" si="21"/>
        <v/>
      </c>
      <c r="E152" s="16"/>
      <c r="F152" s="4"/>
      <c r="G152" s="4"/>
      <c r="H152" s="4"/>
      <c r="I152" s="4"/>
      <c r="J152" s="8" t="str">
        <f t="shared" si="22"/>
        <v/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P152" s="10">
        <v>151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0"/>
        <v/>
      </c>
      <c r="B153" s="4"/>
      <c r="C153" s="4"/>
      <c r="D153" s="2" t="str">
        <f t="shared" si="21"/>
        <v/>
      </c>
      <c r="E153" s="16"/>
      <c r="F153" s="4"/>
      <c r="G153" s="4"/>
      <c r="H153" s="4"/>
      <c r="I153" s="4"/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P153" s="10">
        <v>152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0"/>
        <v/>
      </c>
      <c r="B154" s="4"/>
      <c r="C154" s="4"/>
      <c r="D154" s="2" t="str">
        <f t="shared" si="21"/>
        <v/>
      </c>
      <c r="E154" s="16"/>
      <c r="F154" s="4"/>
      <c r="G154" s="4"/>
      <c r="H154" s="4"/>
      <c r="I154" s="4"/>
      <c r="J154" s="8" t="str">
        <f t="shared" si="22"/>
        <v/>
      </c>
      <c r="K154" s="8" t="str">
        <f t="shared" si="23"/>
        <v/>
      </c>
      <c r="L154" s="8" t="str">
        <f t="shared" si="24"/>
        <v/>
      </c>
      <c r="M154" s="8" t="str">
        <f t="shared" si="25"/>
        <v/>
      </c>
      <c r="P154" s="10">
        <v>153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0"/>
        <v/>
      </c>
      <c r="B155" s="4"/>
      <c r="C155" s="4"/>
      <c r="D155" s="2" t="str">
        <f t="shared" si="21"/>
        <v/>
      </c>
      <c r="E155" s="16"/>
      <c r="F155" s="4"/>
      <c r="G155" s="4"/>
      <c r="H155" s="4"/>
      <c r="I155" s="4"/>
      <c r="J155" s="8" t="str">
        <f t="shared" si="22"/>
        <v/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P155" s="10">
        <v>154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0"/>
        <v/>
      </c>
      <c r="B156" s="4"/>
      <c r="C156" s="4"/>
      <c r="D156" s="2" t="str">
        <f t="shared" si="21"/>
        <v/>
      </c>
      <c r="E156" s="16"/>
      <c r="F156" s="4"/>
      <c r="G156" s="4"/>
      <c r="H156" s="4"/>
      <c r="I156" s="4"/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P156" s="10">
        <v>155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0"/>
        <v/>
      </c>
      <c r="B157" s="4"/>
      <c r="C157" s="4"/>
      <c r="D157" s="2" t="str">
        <f t="shared" si="21"/>
        <v/>
      </c>
      <c r="E157" s="16"/>
      <c r="F157" s="4"/>
      <c r="G157" s="4"/>
      <c r="H157" s="4"/>
      <c r="I157" s="4"/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P157" s="10">
        <v>156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0"/>
        <v/>
      </c>
      <c r="B158" s="4"/>
      <c r="C158" s="4"/>
      <c r="D158" s="2" t="str">
        <f t="shared" si="21"/>
        <v/>
      </c>
      <c r="E158" s="16"/>
      <c r="F158" s="4"/>
      <c r="G158" s="4"/>
      <c r="H158" s="4"/>
      <c r="I158" s="4"/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P158" s="10">
        <v>157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0"/>
        <v/>
      </c>
      <c r="B159" s="4"/>
      <c r="C159" s="4"/>
      <c r="D159" s="2" t="str">
        <f t="shared" si="21"/>
        <v/>
      </c>
      <c r="E159" s="16"/>
      <c r="F159" s="4"/>
      <c r="G159" s="4"/>
      <c r="H159" s="4"/>
      <c r="I159" s="4"/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P159" s="10">
        <v>158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0"/>
        <v/>
      </c>
      <c r="B160" s="4"/>
      <c r="C160" s="4"/>
      <c r="D160" s="2" t="str">
        <f t="shared" si="21"/>
        <v/>
      </c>
      <c r="E160" s="16"/>
      <c r="F160" s="4"/>
      <c r="G160" s="4"/>
      <c r="H160" s="4"/>
      <c r="I160" s="4"/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P160" s="10">
        <v>159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0"/>
        <v/>
      </c>
      <c r="B161" s="4"/>
      <c r="C161" s="4"/>
      <c r="D161" s="2" t="str">
        <f t="shared" si="21"/>
        <v/>
      </c>
      <c r="E161" s="16"/>
      <c r="F161" s="4"/>
      <c r="G161" s="4"/>
      <c r="H161" s="4"/>
      <c r="I161" s="4"/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P161" s="10">
        <v>160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0"/>
        <v/>
      </c>
      <c r="B162" s="4"/>
      <c r="C162" s="4"/>
      <c r="D162" s="2" t="str">
        <f t="shared" si="21"/>
        <v/>
      </c>
      <c r="E162" s="16"/>
      <c r="F162" s="4"/>
      <c r="G162" s="4"/>
      <c r="H162" s="4"/>
      <c r="I162" s="4"/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P162" s="10">
        <v>161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0"/>
        <v/>
      </c>
      <c r="B163" s="4"/>
      <c r="C163" s="4"/>
      <c r="D163" s="2" t="str">
        <f t="shared" si="21"/>
        <v/>
      </c>
      <c r="E163" s="16"/>
      <c r="F163" s="4"/>
      <c r="G163" s="4"/>
      <c r="H163" s="4"/>
      <c r="I163" s="4"/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P163" s="10">
        <v>162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0"/>
        <v/>
      </c>
      <c r="B164" s="4"/>
      <c r="C164" s="4"/>
      <c r="D164" s="2" t="str">
        <f t="shared" si="21"/>
        <v/>
      </c>
      <c r="E164" s="16"/>
      <c r="F164" s="4"/>
      <c r="G164" s="4"/>
      <c r="H164" s="4"/>
      <c r="I164" s="4"/>
      <c r="J164" s="8" t="str">
        <f t="shared" si="22"/>
        <v/>
      </c>
      <c r="K164" s="8" t="str">
        <f t="shared" si="23"/>
        <v/>
      </c>
      <c r="L164" s="8" t="str">
        <f t="shared" si="24"/>
        <v/>
      </c>
      <c r="M164" s="8" t="str">
        <f t="shared" si="25"/>
        <v/>
      </c>
      <c r="P164" s="10">
        <v>163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0"/>
        <v/>
      </c>
      <c r="B165" s="4"/>
      <c r="C165" s="4"/>
      <c r="D165" s="2" t="str">
        <f t="shared" si="21"/>
        <v/>
      </c>
      <c r="E165" s="16"/>
      <c r="F165" s="4"/>
      <c r="G165" s="4"/>
      <c r="H165" s="4"/>
      <c r="I165" s="4"/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P165" s="10">
        <v>164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0"/>
        <v/>
      </c>
      <c r="B166" s="4"/>
      <c r="C166" s="4"/>
      <c r="D166" s="2" t="str">
        <f t="shared" si="21"/>
        <v/>
      </c>
      <c r="E166" s="16"/>
      <c r="F166" s="4"/>
      <c r="G166" s="4"/>
      <c r="H166" s="4"/>
      <c r="I166" s="4"/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P166" s="10">
        <v>165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0"/>
        <v/>
      </c>
      <c r="B167" s="4"/>
      <c r="C167" s="4"/>
      <c r="D167" s="2" t="str">
        <f t="shared" si="21"/>
        <v/>
      </c>
      <c r="E167" s="16"/>
      <c r="F167" s="4"/>
      <c r="G167" s="4"/>
      <c r="H167" s="4"/>
      <c r="I167" s="4"/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P167" s="10">
        <v>166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0"/>
        <v/>
      </c>
      <c r="B168" s="4"/>
      <c r="C168" s="4"/>
      <c r="D168" s="2" t="str">
        <f t="shared" si="21"/>
        <v/>
      </c>
      <c r="E168" s="16"/>
      <c r="F168" s="4"/>
      <c r="G168" s="4"/>
      <c r="H168" s="4"/>
      <c r="I168" s="4"/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P168" s="10">
        <v>167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0"/>
        <v/>
      </c>
      <c r="B169" s="4"/>
      <c r="C169" s="4"/>
      <c r="D169" s="2" t="str">
        <f t="shared" si="21"/>
        <v/>
      </c>
      <c r="E169" s="16"/>
      <c r="F169" s="4"/>
      <c r="G169" s="4"/>
      <c r="H169" s="4"/>
      <c r="I169" s="4"/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P169" s="10">
        <v>168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0"/>
        <v/>
      </c>
      <c r="B170" s="4"/>
      <c r="C170" s="4"/>
      <c r="D170" s="2" t="str">
        <f t="shared" si="21"/>
        <v/>
      </c>
      <c r="E170" s="16"/>
      <c r="F170" s="4"/>
      <c r="G170" s="4"/>
      <c r="H170" s="4"/>
      <c r="I170" s="4"/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P170" s="10">
        <v>169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0"/>
        <v/>
      </c>
      <c r="B171" s="4"/>
      <c r="C171" s="4"/>
      <c r="D171" s="2" t="str">
        <f t="shared" si="21"/>
        <v/>
      </c>
      <c r="E171" s="16"/>
      <c r="F171" s="4"/>
      <c r="G171" s="4"/>
      <c r="H171" s="4"/>
      <c r="I171" s="4"/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P171" s="10">
        <v>170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0"/>
        <v/>
      </c>
      <c r="B172" s="4"/>
      <c r="C172" s="4"/>
      <c r="D172" s="2" t="str">
        <f t="shared" si="21"/>
        <v/>
      </c>
      <c r="E172" s="16"/>
      <c r="F172" s="4"/>
      <c r="G172" s="4"/>
      <c r="H172" s="4"/>
      <c r="I172" s="4"/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P172" s="10">
        <v>171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0"/>
        <v/>
      </c>
      <c r="B173" s="4"/>
      <c r="C173" s="4"/>
      <c r="D173" s="2" t="str">
        <f t="shared" si="21"/>
        <v/>
      </c>
      <c r="E173" s="16"/>
      <c r="F173" s="4"/>
      <c r="G173" s="4"/>
      <c r="H173" s="4"/>
      <c r="I173" s="4"/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P173" s="10">
        <v>172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0"/>
        <v/>
      </c>
      <c r="B174" s="4"/>
      <c r="C174" s="4"/>
      <c r="D174" s="2" t="str">
        <f t="shared" si="21"/>
        <v/>
      </c>
      <c r="E174" s="16"/>
      <c r="F174" s="4"/>
      <c r="G174" s="4"/>
      <c r="H174" s="4"/>
      <c r="I174" s="4"/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P174" s="10">
        <v>173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0"/>
        <v/>
      </c>
      <c r="B175" s="4"/>
      <c r="C175" s="4"/>
      <c r="D175" s="2" t="str">
        <f t="shared" si="21"/>
        <v/>
      </c>
      <c r="E175" s="16"/>
      <c r="F175" s="4"/>
      <c r="G175" s="4"/>
      <c r="H175" s="4"/>
      <c r="I175" s="4"/>
      <c r="J175" s="8" t="str">
        <f t="shared" si="22"/>
        <v/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P175" s="10">
        <v>174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0"/>
        <v/>
      </c>
      <c r="B176" s="4"/>
      <c r="C176" s="4"/>
      <c r="D176" s="2" t="str">
        <f t="shared" si="21"/>
        <v/>
      </c>
      <c r="E176" s="16"/>
      <c r="F176" s="4"/>
      <c r="G176" s="4"/>
      <c r="H176" s="4"/>
      <c r="I176" s="4"/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 t="str">
        <f t="shared" si="25"/>
        <v/>
      </c>
      <c r="P176" s="10">
        <v>175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0"/>
        <v/>
      </c>
      <c r="B177" s="4"/>
      <c r="C177" s="4"/>
      <c r="D177" s="2" t="str">
        <f t="shared" si="21"/>
        <v/>
      </c>
      <c r="E177" s="16"/>
      <c r="F177" s="4"/>
      <c r="G177" s="4"/>
      <c r="H177" s="4"/>
      <c r="I177" s="4"/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P177" s="10">
        <v>176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0"/>
        <v/>
      </c>
      <c r="B178" s="4"/>
      <c r="C178" s="4"/>
      <c r="D178" s="2" t="str">
        <f t="shared" si="21"/>
        <v/>
      </c>
      <c r="E178" s="16"/>
      <c r="F178" s="4"/>
      <c r="G178" s="4"/>
      <c r="H178" s="4"/>
      <c r="I178" s="4"/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 t="str">
        <f t="shared" si="25"/>
        <v/>
      </c>
      <c r="P178" s="10">
        <v>177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0"/>
        <v/>
      </c>
      <c r="B179" s="4"/>
      <c r="C179" s="4"/>
      <c r="D179" s="2" t="str">
        <f t="shared" si="21"/>
        <v/>
      </c>
      <c r="E179" s="2"/>
      <c r="F179" s="4"/>
      <c r="G179" s="4"/>
      <c r="H179" s="4"/>
      <c r="I179" s="4"/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P179" s="10">
        <v>178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0"/>
        <v/>
      </c>
      <c r="B180" s="4"/>
      <c r="C180" s="4"/>
      <c r="D180" s="2" t="str">
        <f t="shared" si="21"/>
        <v/>
      </c>
      <c r="E180" s="2"/>
      <c r="F180" s="4"/>
      <c r="G180" s="4"/>
      <c r="H180" s="4"/>
      <c r="I180" s="4"/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P180" s="10">
        <v>179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0"/>
        <v/>
      </c>
      <c r="B181" s="4"/>
      <c r="C181" s="4"/>
      <c r="D181" s="2" t="str">
        <f t="shared" si="21"/>
        <v/>
      </c>
      <c r="E181" s="2"/>
      <c r="F181" s="4"/>
      <c r="G181" s="4"/>
      <c r="H181" s="4"/>
      <c r="I181" s="4"/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P181" s="10">
        <v>180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0"/>
        <v/>
      </c>
      <c r="B182" s="4"/>
      <c r="C182" s="4"/>
      <c r="D182" s="2" t="str">
        <f t="shared" si="21"/>
        <v/>
      </c>
      <c r="E182" s="2"/>
      <c r="F182" s="4"/>
      <c r="G182" s="4"/>
      <c r="H182" s="4"/>
      <c r="I182" s="4"/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P182" s="10">
        <v>181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0"/>
        <v/>
      </c>
      <c r="B183" s="4"/>
      <c r="C183" s="4"/>
      <c r="D183" s="2" t="str">
        <f t="shared" si="21"/>
        <v/>
      </c>
      <c r="E183" s="2"/>
      <c r="F183" s="4"/>
      <c r="G183" s="4"/>
      <c r="H183" s="4"/>
      <c r="I183" s="4"/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P183" s="10">
        <v>182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0"/>
        <v/>
      </c>
      <c r="B184" s="4"/>
      <c r="C184" s="4"/>
      <c r="D184" s="2" t="str">
        <f t="shared" si="21"/>
        <v/>
      </c>
      <c r="E184" s="2"/>
      <c r="F184" s="4"/>
      <c r="G184" s="4"/>
      <c r="H184" s="4"/>
      <c r="I184" s="4"/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P184" s="10">
        <v>183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0"/>
        <v/>
      </c>
      <c r="B185" s="4"/>
      <c r="C185" s="4"/>
      <c r="D185" s="2" t="str">
        <f t="shared" si="21"/>
        <v/>
      </c>
      <c r="E185" s="2"/>
      <c r="F185" s="4"/>
      <c r="G185" s="4"/>
      <c r="H185" s="4"/>
      <c r="I185" s="4"/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P185" s="10">
        <v>184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0"/>
        <v/>
      </c>
      <c r="B186" s="4"/>
      <c r="C186" s="4"/>
      <c r="D186" s="2" t="str">
        <f t="shared" si="21"/>
        <v/>
      </c>
      <c r="E186" s="2"/>
      <c r="F186" s="4"/>
      <c r="G186" s="4"/>
      <c r="H186" s="4"/>
      <c r="I186" s="4"/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P186" s="10">
        <v>185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0"/>
        <v/>
      </c>
      <c r="B187" s="4"/>
      <c r="C187" s="4"/>
      <c r="D187" s="2" t="str">
        <f t="shared" si="21"/>
        <v/>
      </c>
      <c r="E187" s="2"/>
      <c r="F187" s="4"/>
      <c r="G187" s="4"/>
      <c r="H187" s="4"/>
      <c r="I187" s="4"/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 t="str">
        <f t="shared" si="25"/>
        <v/>
      </c>
      <c r="P187" s="10">
        <v>186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0"/>
        <v/>
      </c>
      <c r="B188" s="4"/>
      <c r="C188" s="4"/>
      <c r="D188" s="2" t="str">
        <f t="shared" si="21"/>
        <v/>
      </c>
      <c r="E188" s="2"/>
      <c r="F188" s="4"/>
      <c r="G188" s="4"/>
      <c r="H188" s="4"/>
      <c r="I188" s="4"/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P188" s="10">
        <v>187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0"/>
        <v/>
      </c>
      <c r="B189" s="4"/>
      <c r="C189" s="4"/>
      <c r="D189" s="2" t="str">
        <f t="shared" si="21"/>
        <v/>
      </c>
      <c r="E189" s="2"/>
      <c r="F189" s="4"/>
      <c r="G189" s="4"/>
      <c r="H189" s="4"/>
      <c r="I189" s="4"/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P189" s="10">
        <v>188</v>
      </c>
      <c r="AG189" s="5"/>
      <c r="AH189" s="5"/>
      <c r="AI189" s="5"/>
      <c r="AJ189" s="5"/>
      <c r="AK189" s="5"/>
      <c r="AL189" s="5"/>
    </row>
    <row r="190" spans="1:38">
      <c r="A190" s="1" t="str">
        <f t="shared" si="20"/>
        <v/>
      </c>
      <c r="B190" s="4"/>
      <c r="C190" s="4"/>
      <c r="D190" s="2" t="str">
        <f t="shared" si="21"/>
        <v/>
      </c>
      <c r="E190" s="2"/>
      <c r="F190" s="4"/>
      <c r="G190" s="4"/>
      <c r="H190" s="4"/>
      <c r="I190" s="4"/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 t="str">
        <f t="shared" si="25"/>
        <v/>
      </c>
      <c r="P190" s="10">
        <v>189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0"/>
        <v/>
      </c>
      <c r="B191" s="4"/>
      <c r="C191" s="4"/>
      <c r="D191" s="2" t="str">
        <f t="shared" si="21"/>
        <v/>
      </c>
      <c r="E191" s="2"/>
      <c r="F191" s="4"/>
      <c r="G191" s="4"/>
      <c r="H191" s="4"/>
      <c r="I191" s="4"/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P191" s="10">
        <v>190</v>
      </c>
      <c r="AG191" s="5"/>
      <c r="AH191" s="5"/>
      <c r="AI191" s="5"/>
      <c r="AJ191" s="5"/>
      <c r="AK191" s="5"/>
      <c r="AL191" s="5"/>
    </row>
    <row r="192" spans="1:38">
      <c r="A192" s="1" t="str">
        <f t="shared" si="20"/>
        <v/>
      </c>
      <c r="B192" s="4"/>
      <c r="C192" s="4"/>
      <c r="D192" s="2" t="str">
        <f t="shared" si="21"/>
        <v/>
      </c>
      <c r="E192" s="2"/>
      <c r="F192" s="4"/>
      <c r="G192" s="4"/>
      <c r="H192" s="4"/>
      <c r="I192" s="4"/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P192" s="10">
        <v>191</v>
      </c>
      <c r="AG192" s="5"/>
      <c r="AH192" s="5"/>
      <c r="AI192" s="5"/>
      <c r="AJ192" s="5"/>
      <c r="AK192" s="5"/>
      <c r="AL192" s="5"/>
    </row>
    <row r="193" spans="1:38">
      <c r="A193" s="1" t="str">
        <f t="shared" si="20"/>
        <v/>
      </c>
      <c r="B193" s="4"/>
      <c r="C193" s="4"/>
      <c r="D193" s="2" t="str">
        <f t="shared" si="21"/>
        <v/>
      </c>
      <c r="E193" s="2"/>
      <c r="F193" s="4"/>
      <c r="G193" s="4"/>
      <c r="H193" s="4"/>
      <c r="I193" s="4"/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P193" s="10">
        <v>192</v>
      </c>
      <c r="AG193" s="5"/>
      <c r="AH193" s="5"/>
      <c r="AI193" s="5"/>
      <c r="AJ193" s="5"/>
      <c r="AK193" s="5"/>
      <c r="AL193" s="5"/>
    </row>
    <row r="194" spans="1:38">
      <c r="A194" s="1" t="str">
        <f t="shared" ref="A194:A257" si="26">IF(C194="","",P194)</f>
        <v/>
      </c>
      <c r="B194" s="4"/>
      <c r="C194" s="4"/>
      <c r="D194" s="2" t="str">
        <f t="shared" ref="D194:D257" si="27">IF(H194="",IF(E194="",IF(J194="","",IF(J194&lt;20.5,"F",M194)),E194),IF(I194&lt;40,"F",IF(I194&lt;50,"FX",IF(I194&lt;60,"E",IF(I194&lt;70,"D",IF(I194&lt;75,"C",IF(I194&lt;85,"B","A")))))))</f>
        <v/>
      </c>
      <c r="E194" s="2"/>
      <c r="F194" s="4"/>
      <c r="G194" s="4"/>
      <c r="H194" s="4"/>
      <c r="I194" s="4"/>
      <c r="J194" s="8" t="str">
        <f t="shared" ref="J194:J257" si="28">IF(G194="","",ROUND((F194*$J$3)+(G194*$J$4),0))</f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P194" s="10">
        <v>193</v>
      </c>
      <c r="AG194" s="5"/>
      <c r="AH194" s="5"/>
      <c r="AI194" s="5"/>
      <c r="AJ194" s="5"/>
      <c r="AK194" s="5"/>
      <c r="AL194" s="5"/>
    </row>
    <row r="195" spans="1:38">
      <c r="A195" s="1" t="str">
        <f t="shared" si="26"/>
        <v/>
      </c>
      <c r="B195" s="4"/>
      <c r="C195" s="4"/>
      <c r="D195" s="2" t="str">
        <f t="shared" si="27"/>
        <v/>
      </c>
      <c r="E195" s="2"/>
      <c r="F195" s="4"/>
      <c r="G195" s="4"/>
      <c r="H195" s="4"/>
      <c r="I195" s="4"/>
      <c r="J195" s="8" t="str">
        <f t="shared" si="28"/>
        <v/>
      </c>
      <c r="K195" s="8" t="str">
        <f t="shared" ref="K195:K258" si="29">IF(J195&lt;20.5,"",J195)</f>
        <v/>
      </c>
      <c r="L195" s="8" t="str">
        <f t="shared" ref="L195:L258" si="30">IF(K195="","",(((K195-$K$6)/$K$5)*10)+50)</f>
        <v/>
      </c>
      <c r="M195" s="8" t="str">
        <f t="shared" ref="M195:M258" si="31">IF(L195="","",IF(L195&lt;VLOOKUP($L$6,$Q$12:$Y$27,4,FALSE),"F",IF(L195&lt;VLOOKUP($L$6,$Q$12:$Y$27,5,FALSE),"FX",IF(L195&lt;VLOOKUP($L$6,$Q$12:$Y$27,6,FALSE),"E",IF(L195&lt;VLOOKUP($L$6,$Q$12:$Y$27,7,FALSE),"D",IF(L195&lt;VLOOKUP($L$6,$Q$12:$Y$27,8,FALSE),"C",IF(L195&lt;VLOOKUP($L$6,$Q$12:$Y$27,9,FALSE),"B","A")))))))</f>
        <v/>
      </c>
      <c r="P195" s="10">
        <v>194</v>
      </c>
    </row>
    <row r="196" spans="1:38">
      <c r="A196" s="1" t="str">
        <f t="shared" si="26"/>
        <v/>
      </c>
      <c r="B196" s="4"/>
      <c r="C196" s="4"/>
      <c r="D196" s="2" t="str">
        <f t="shared" si="27"/>
        <v/>
      </c>
      <c r="E196" s="2"/>
      <c r="F196" s="4"/>
      <c r="G196" s="4"/>
      <c r="H196" s="4"/>
      <c r="I196" s="4"/>
      <c r="J196" s="8" t="str">
        <f t="shared" si="28"/>
        <v/>
      </c>
      <c r="K196" s="8" t="str">
        <f t="shared" si="29"/>
        <v/>
      </c>
      <c r="L196" s="8" t="str">
        <f t="shared" si="30"/>
        <v/>
      </c>
      <c r="M196" s="8" t="str">
        <f t="shared" si="31"/>
        <v/>
      </c>
      <c r="P196" s="10">
        <v>195</v>
      </c>
    </row>
    <row r="197" spans="1:38">
      <c r="A197" s="1" t="str">
        <f t="shared" si="26"/>
        <v/>
      </c>
      <c r="B197" s="4"/>
      <c r="C197" s="4"/>
      <c r="D197" s="2" t="str">
        <f t="shared" si="27"/>
        <v/>
      </c>
      <c r="E197" s="2"/>
      <c r="F197" s="4"/>
      <c r="G197" s="4"/>
      <c r="H197" s="4"/>
      <c r="I197" s="4"/>
      <c r="J197" s="8" t="str">
        <f t="shared" si="28"/>
        <v/>
      </c>
      <c r="K197" s="8" t="str">
        <f t="shared" si="29"/>
        <v/>
      </c>
      <c r="L197" s="8" t="str">
        <f t="shared" si="30"/>
        <v/>
      </c>
      <c r="M197" s="8" t="str">
        <f t="shared" si="31"/>
        <v/>
      </c>
      <c r="P197" s="10">
        <v>196</v>
      </c>
    </row>
    <row r="198" spans="1:38">
      <c r="A198" s="1" t="str">
        <f t="shared" si="26"/>
        <v/>
      </c>
      <c r="B198" s="4"/>
      <c r="C198" s="4"/>
      <c r="D198" s="2" t="str">
        <f t="shared" si="27"/>
        <v/>
      </c>
      <c r="E198" s="2"/>
      <c r="F198" s="4"/>
      <c r="G198" s="4"/>
      <c r="H198" s="4"/>
      <c r="I198" s="4"/>
      <c r="J198" s="8" t="str">
        <f t="shared" si="28"/>
        <v/>
      </c>
      <c r="K198" s="8" t="str">
        <f t="shared" si="29"/>
        <v/>
      </c>
      <c r="L198" s="8" t="str">
        <f t="shared" si="30"/>
        <v/>
      </c>
      <c r="M198" s="8" t="str">
        <f t="shared" si="31"/>
        <v/>
      </c>
      <c r="P198" s="10">
        <v>197</v>
      </c>
    </row>
    <row r="199" spans="1:38">
      <c r="A199" s="1" t="str">
        <f t="shared" si="26"/>
        <v/>
      </c>
      <c r="B199" s="4"/>
      <c r="C199" s="4"/>
      <c r="D199" s="2" t="str">
        <f t="shared" si="27"/>
        <v/>
      </c>
      <c r="E199" s="2"/>
      <c r="F199" s="4"/>
      <c r="G199" s="4"/>
      <c r="H199" s="4"/>
      <c r="I199" s="4"/>
      <c r="J199" s="8" t="str">
        <f t="shared" si="28"/>
        <v/>
      </c>
      <c r="K199" s="8" t="str">
        <f t="shared" si="29"/>
        <v/>
      </c>
      <c r="L199" s="8" t="str">
        <f t="shared" si="30"/>
        <v/>
      </c>
      <c r="M199" s="8" t="str">
        <f t="shared" si="31"/>
        <v/>
      </c>
      <c r="P199" s="10">
        <v>198</v>
      </c>
    </row>
    <row r="200" spans="1:38">
      <c r="A200" s="1" t="str">
        <f t="shared" si="26"/>
        <v/>
      </c>
      <c r="B200" s="4"/>
      <c r="C200" s="4"/>
      <c r="D200" s="2" t="str">
        <f t="shared" si="27"/>
        <v/>
      </c>
      <c r="E200" s="2"/>
      <c r="F200" s="4"/>
      <c r="G200" s="4"/>
      <c r="H200" s="4"/>
      <c r="I200" s="4"/>
      <c r="J200" s="8" t="str">
        <f t="shared" si="28"/>
        <v/>
      </c>
      <c r="K200" s="8" t="str">
        <f t="shared" si="29"/>
        <v/>
      </c>
      <c r="L200" s="8" t="str">
        <f t="shared" si="30"/>
        <v/>
      </c>
      <c r="M200" s="8" t="str">
        <f t="shared" si="31"/>
        <v/>
      </c>
      <c r="P200" s="10">
        <v>199</v>
      </c>
    </row>
    <row r="201" spans="1:38">
      <c r="A201" s="1" t="str">
        <f t="shared" si="26"/>
        <v/>
      </c>
      <c r="B201" s="4"/>
      <c r="C201" s="4"/>
      <c r="D201" s="2" t="str">
        <f t="shared" si="27"/>
        <v/>
      </c>
      <c r="E201" s="2"/>
      <c r="F201" s="4"/>
      <c r="G201" s="4"/>
      <c r="H201" s="4"/>
      <c r="I201" s="4"/>
      <c r="J201" s="8" t="str">
        <f t="shared" si="28"/>
        <v/>
      </c>
      <c r="K201" s="8" t="str">
        <f t="shared" si="29"/>
        <v/>
      </c>
      <c r="L201" s="8" t="str">
        <f t="shared" si="30"/>
        <v/>
      </c>
      <c r="M201" s="8" t="str">
        <f t="shared" si="31"/>
        <v/>
      </c>
      <c r="P201" s="10">
        <v>200</v>
      </c>
    </row>
    <row r="202" spans="1:38">
      <c r="A202" s="1" t="str">
        <f t="shared" si="26"/>
        <v/>
      </c>
      <c r="B202" s="4"/>
      <c r="C202" s="4"/>
      <c r="D202" s="2" t="str">
        <f t="shared" si="27"/>
        <v/>
      </c>
      <c r="E202" s="2"/>
      <c r="F202" s="4"/>
      <c r="G202" s="4"/>
      <c r="H202" s="4"/>
      <c r="I202" s="4"/>
      <c r="J202" s="8" t="str">
        <f t="shared" si="28"/>
        <v/>
      </c>
      <c r="K202" s="8" t="str">
        <f t="shared" si="29"/>
        <v/>
      </c>
      <c r="L202" s="8" t="str">
        <f t="shared" si="30"/>
        <v/>
      </c>
      <c r="M202" s="8" t="str">
        <f t="shared" si="31"/>
        <v/>
      </c>
      <c r="P202" s="10">
        <v>201</v>
      </c>
    </row>
    <row r="203" spans="1:38">
      <c r="A203" s="1" t="str">
        <f t="shared" si="26"/>
        <v/>
      </c>
      <c r="B203" s="4"/>
      <c r="C203" s="4"/>
      <c r="D203" s="2" t="str">
        <f t="shared" si="27"/>
        <v/>
      </c>
      <c r="E203" s="2"/>
      <c r="F203" s="4"/>
      <c r="G203" s="4"/>
      <c r="H203" s="4"/>
      <c r="I203" s="4"/>
      <c r="J203" s="8" t="str">
        <f t="shared" si="28"/>
        <v/>
      </c>
      <c r="K203" s="8" t="str">
        <f t="shared" si="29"/>
        <v/>
      </c>
      <c r="L203" s="8" t="str">
        <f t="shared" si="30"/>
        <v/>
      </c>
      <c r="M203" s="8" t="str">
        <f t="shared" si="31"/>
        <v/>
      </c>
      <c r="P203" s="10">
        <v>202</v>
      </c>
    </row>
    <row r="204" spans="1:38">
      <c r="A204" s="1" t="str">
        <f t="shared" si="26"/>
        <v/>
      </c>
      <c r="B204" s="4"/>
      <c r="C204" s="4"/>
      <c r="D204" s="2" t="str">
        <f t="shared" si="27"/>
        <v/>
      </c>
      <c r="E204" s="2"/>
      <c r="F204" s="4"/>
      <c r="G204" s="4"/>
      <c r="H204" s="4"/>
      <c r="I204" s="4"/>
      <c r="J204" s="8" t="str">
        <f t="shared" si="28"/>
        <v/>
      </c>
      <c r="K204" s="8" t="str">
        <f t="shared" si="29"/>
        <v/>
      </c>
      <c r="L204" s="8" t="str">
        <f t="shared" si="30"/>
        <v/>
      </c>
      <c r="M204" s="8" t="str">
        <f t="shared" si="31"/>
        <v/>
      </c>
      <c r="P204" s="10">
        <v>203</v>
      </c>
    </row>
    <row r="205" spans="1:38">
      <c r="A205" s="1" t="str">
        <f t="shared" si="26"/>
        <v/>
      </c>
      <c r="B205" s="4"/>
      <c r="C205" s="4"/>
      <c r="D205" s="2" t="str">
        <f t="shared" si="27"/>
        <v/>
      </c>
      <c r="E205" s="2"/>
      <c r="F205" s="4"/>
      <c r="G205" s="4"/>
      <c r="H205" s="4"/>
      <c r="I205" s="4"/>
      <c r="J205" s="8" t="str">
        <f t="shared" si="28"/>
        <v/>
      </c>
      <c r="K205" s="8" t="str">
        <f t="shared" si="29"/>
        <v/>
      </c>
      <c r="L205" s="8" t="str">
        <f t="shared" si="30"/>
        <v/>
      </c>
      <c r="M205" s="8" t="str">
        <f t="shared" si="31"/>
        <v/>
      </c>
      <c r="P205" s="10">
        <v>204</v>
      </c>
    </row>
    <row r="206" spans="1:38">
      <c r="A206" s="1" t="str">
        <f t="shared" si="26"/>
        <v/>
      </c>
      <c r="B206" s="4"/>
      <c r="C206" s="4"/>
      <c r="D206" s="2" t="str">
        <f t="shared" si="27"/>
        <v/>
      </c>
      <c r="E206" s="2"/>
      <c r="F206" s="4"/>
      <c r="G206" s="4"/>
      <c r="H206" s="4"/>
      <c r="I206" s="4"/>
      <c r="J206" s="8" t="str">
        <f t="shared" si="28"/>
        <v/>
      </c>
      <c r="K206" s="8" t="str">
        <f t="shared" si="29"/>
        <v/>
      </c>
      <c r="L206" s="8" t="str">
        <f t="shared" si="30"/>
        <v/>
      </c>
      <c r="M206" s="8" t="str">
        <f t="shared" si="31"/>
        <v/>
      </c>
      <c r="P206" s="10">
        <v>205</v>
      </c>
    </row>
    <row r="207" spans="1:38">
      <c r="A207" s="1" t="str">
        <f t="shared" si="26"/>
        <v/>
      </c>
      <c r="B207" s="4"/>
      <c r="C207" s="4"/>
      <c r="D207" s="2" t="str">
        <f t="shared" si="27"/>
        <v/>
      </c>
      <c r="E207" s="2"/>
      <c r="F207" s="4"/>
      <c r="G207" s="4"/>
      <c r="H207" s="4"/>
      <c r="I207" s="4"/>
      <c r="J207" s="8" t="str">
        <f t="shared" si="28"/>
        <v/>
      </c>
      <c r="K207" s="8" t="str">
        <f t="shared" si="29"/>
        <v/>
      </c>
      <c r="L207" s="8" t="str">
        <f t="shared" si="30"/>
        <v/>
      </c>
      <c r="M207" s="8" t="str">
        <f t="shared" si="31"/>
        <v/>
      </c>
      <c r="P207" s="10">
        <v>206</v>
      </c>
    </row>
    <row r="208" spans="1:38">
      <c r="A208" s="1" t="str">
        <f t="shared" si="26"/>
        <v/>
      </c>
      <c r="B208" s="4"/>
      <c r="C208" s="4"/>
      <c r="D208" s="2" t="str">
        <f t="shared" si="27"/>
        <v/>
      </c>
      <c r="E208" s="2"/>
      <c r="F208" s="4"/>
      <c r="G208" s="4"/>
      <c r="H208" s="4"/>
      <c r="I208" s="4"/>
      <c r="J208" s="8" t="str">
        <f t="shared" si="28"/>
        <v/>
      </c>
      <c r="K208" s="8" t="str">
        <f t="shared" si="29"/>
        <v/>
      </c>
      <c r="L208" s="8" t="str">
        <f t="shared" si="30"/>
        <v/>
      </c>
      <c r="M208" s="8" t="str">
        <f t="shared" si="31"/>
        <v/>
      </c>
      <c r="P208" s="10">
        <v>207</v>
      </c>
    </row>
    <row r="209" spans="1:16">
      <c r="A209" s="1" t="str">
        <f t="shared" si="26"/>
        <v/>
      </c>
      <c r="B209" s="4"/>
      <c r="C209" s="4"/>
      <c r="D209" s="2" t="str">
        <f t="shared" si="27"/>
        <v/>
      </c>
      <c r="E209" s="2"/>
      <c r="F209" s="4"/>
      <c r="G209" s="4"/>
      <c r="H209" s="4"/>
      <c r="I209" s="4"/>
      <c r="J209" s="8" t="str">
        <f t="shared" si="28"/>
        <v/>
      </c>
      <c r="K209" s="8" t="str">
        <f t="shared" si="29"/>
        <v/>
      </c>
      <c r="L209" s="8" t="str">
        <f t="shared" si="30"/>
        <v/>
      </c>
      <c r="M209" s="8" t="str">
        <f t="shared" si="31"/>
        <v/>
      </c>
      <c r="P209" s="10">
        <v>208</v>
      </c>
    </row>
    <row r="210" spans="1:16">
      <c r="A210" s="1" t="str">
        <f t="shared" si="26"/>
        <v/>
      </c>
      <c r="B210" s="4"/>
      <c r="C210" s="4"/>
      <c r="D210" s="2" t="str">
        <f t="shared" si="27"/>
        <v/>
      </c>
      <c r="E210" s="2"/>
      <c r="F210" s="4"/>
      <c r="G210" s="4"/>
      <c r="H210" s="4"/>
      <c r="I210" s="4"/>
      <c r="J210" s="8" t="str">
        <f t="shared" si="28"/>
        <v/>
      </c>
      <c r="K210" s="8" t="str">
        <f t="shared" si="29"/>
        <v/>
      </c>
      <c r="L210" s="8" t="str">
        <f t="shared" si="30"/>
        <v/>
      </c>
      <c r="M210" s="8" t="str">
        <f t="shared" si="31"/>
        <v/>
      </c>
      <c r="P210" s="10">
        <v>209</v>
      </c>
    </row>
    <row r="211" spans="1:16">
      <c r="A211" s="1" t="str">
        <f t="shared" si="26"/>
        <v/>
      </c>
      <c r="B211" s="4"/>
      <c r="C211" s="4"/>
      <c r="D211" s="2" t="str">
        <f t="shared" si="27"/>
        <v/>
      </c>
      <c r="E211" s="2"/>
      <c r="F211" s="4"/>
      <c r="G211" s="4"/>
      <c r="H211" s="4"/>
      <c r="I211" s="4"/>
      <c r="J211" s="8" t="str">
        <f t="shared" si="28"/>
        <v/>
      </c>
      <c r="K211" s="8" t="str">
        <f t="shared" si="29"/>
        <v/>
      </c>
      <c r="L211" s="8" t="str">
        <f t="shared" si="30"/>
        <v/>
      </c>
      <c r="M211" s="8" t="str">
        <f t="shared" si="31"/>
        <v/>
      </c>
      <c r="P211" s="10">
        <v>210</v>
      </c>
    </row>
    <row r="212" spans="1:16">
      <c r="A212" s="1" t="str">
        <f t="shared" si="26"/>
        <v/>
      </c>
      <c r="B212" s="4"/>
      <c r="C212" s="4"/>
      <c r="D212" s="2" t="str">
        <f t="shared" si="27"/>
        <v/>
      </c>
      <c r="E212" s="2"/>
      <c r="F212" s="4"/>
      <c r="G212" s="4"/>
      <c r="H212" s="4"/>
      <c r="I212" s="4"/>
      <c r="J212" s="8" t="str">
        <f t="shared" si="28"/>
        <v/>
      </c>
      <c r="K212" s="8" t="str">
        <f t="shared" si="29"/>
        <v/>
      </c>
      <c r="L212" s="8" t="str">
        <f t="shared" si="30"/>
        <v/>
      </c>
      <c r="M212" s="8" t="str">
        <f t="shared" si="31"/>
        <v/>
      </c>
      <c r="P212" s="10">
        <v>211</v>
      </c>
    </row>
    <row r="213" spans="1:16">
      <c r="A213" s="1" t="str">
        <f t="shared" si="26"/>
        <v/>
      </c>
      <c r="B213" s="4"/>
      <c r="C213" s="4"/>
      <c r="D213" s="2" t="str">
        <f t="shared" si="27"/>
        <v/>
      </c>
      <c r="E213" s="2"/>
      <c r="F213" s="4"/>
      <c r="G213" s="4"/>
      <c r="H213" s="4"/>
      <c r="I213" s="4"/>
      <c r="J213" s="8" t="str">
        <f t="shared" si="28"/>
        <v/>
      </c>
      <c r="K213" s="8" t="str">
        <f t="shared" si="29"/>
        <v/>
      </c>
      <c r="L213" s="8" t="str">
        <f t="shared" si="30"/>
        <v/>
      </c>
      <c r="M213" s="8" t="str">
        <f t="shared" si="31"/>
        <v/>
      </c>
      <c r="P213" s="10">
        <v>212</v>
      </c>
    </row>
    <row r="214" spans="1:16">
      <c r="A214" s="1" t="str">
        <f t="shared" si="26"/>
        <v/>
      </c>
      <c r="B214" s="4"/>
      <c r="C214" s="4"/>
      <c r="D214" s="2" t="str">
        <f t="shared" si="27"/>
        <v/>
      </c>
      <c r="E214" s="2"/>
      <c r="F214" s="4"/>
      <c r="G214" s="4"/>
      <c r="H214" s="4"/>
      <c r="I214" s="4"/>
      <c r="J214" s="8" t="str">
        <f t="shared" si="28"/>
        <v/>
      </c>
      <c r="K214" s="8" t="str">
        <f t="shared" si="29"/>
        <v/>
      </c>
      <c r="L214" s="8" t="str">
        <f t="shared" si="30"/>
        <v/>
      </c>
      <c r="M214" s="8" t="str">
        <f t="shared" si="31"/>
        <v/>
      </c>
      <c r="P214" s="10">
        <v>213</v>
      </c>
    </row>
    <row r="215" spans="1:16">
      <c r="A215" s="1" t="str">
        <f t="shared" si="26"/>
        <v/>
      </c>
      <c r="B215" s="4"/>
      <c r="C215" s="4"/>
      <c r="D215" s="2" t="str">
        <f t="shared" si="27"/>
        <v/>
      </c>
      <c r="E215" s="2"/>
      <c r="F215" s="4"/>
      <c r="G215" s="4"/>
      <c r="H215" s="4"/>
      <c r="I215" s="4"/>
      <c r="J215" s="8" t="str">
        <f t="shared" si="28"/>
        <v/>
      </c>
      <c r="K215" s="8" t="str">
        <f t="shared" si="29"/>
        <v/>
      </c>
      <c r="L215" s="8" t="str">
        <f t="shared" si="30"/>
        <v/>
      </c>
      <c r="M215" s="8" t="str">
        <f t="shared" si="31"/>
        <v/>
      </c>
      <c r="P215" s="10">
        <v>214</v>
      </c>
    </row>
    <row r="216" spans="1:16">
      <c r="A216" s="1" t="str">
        <f t="shared" si="26"/>
        <v/>
      </c>
      <c r="B216" s="4"/>
      <c r="C216" s="4"/>
      <c r="D216" s="2" t="str">
        <f t="shared" si="27"/>
        <v/>
      </c>
      <c r="E216" s="2"/>
      <c r="F216" s="4"/>
      <c r="G216" s="4"/>
      <c r="H216" s="4"/>
      <c r="I216" s="4"/>
      <c r="J216" s="8" t="str">
        <f t="shared" si="28"/>
        <v/>
      </c>
      <c r="K216" s="8" t="str">
        <f t="shared" si="29"/>
        <v/>
      </c>
      <c r="L216" s="8" t="str">
        <f t="shared" si="30"/>
        <v/>
      </c>
      <c r="M216" s="8" t="str">
        <f t="shared" si="31"/>
        <v/>
      </c>
      <c r="P216" s="10">
        <v>215</v>
      </c>
    </row>
    <row r="217" spans="1:16">
      <c r="A217" s="1" t="str">
        <f t="shared" si="26"/>
        <v/>
      </c>
      <c r="B217" s="4"/>
      <c r="C217" s="4"/>
      <c r="D217" s="2" t="str">
        <f t="shared" si="27"/>
        <v/>
      </c>
      <c r="E217" s="2"/>
      <c r="F217" s="4"/>
      <c r="G217" s="4"/>
      <c r="H217" s="4"/>
      <c r="I217" s="4"/>
      <c r="J217" s="8" t="str">
        <f t="shared" si="28"/>
        <v/>
      </c>
      <c r="K217" s="8" t="str">
        <f t="shared" si="29"/>
        <v/>
      </c>
      <c r="L217" s="8" t="str">
        <f t="shared" si="30"/>
        <v/>
      </c>
      <c r="M217" s="8" t="str">
        <f t="shared" si="31"/>
        <v/>
      </c>
      <c r="P217" s="10">
        <v>216</v>
      </c>
    </row>
    <row r="218" spans="1:16">
      <c r="A218" s="1" t="str">
        <f t="shared" si="26"/>
        <v/>
      </c>
      <c r="B218" s="4"/>
      <c r="C218" s="4"/>
      <c r="D218" s="2" t="str">
        <f t="shared" si="27"/>
        <v/>
      </c>
      <c r="E218" s="2"/>
      <c r="F218" s="4"/>
      <c r="G218" s="4"/>
      <c r="H218" s="4"/>
      <c r="I218" s="4"/>
      <c r="J218" s="8" t="str">
        <f t="shared" si="28"/>
        <v/>
      </c>
      <c r="K218" s="8" t="str">
        <f t="shared" si="29"/>
        <v/>
      </c>
      <c r="L218" s="8" t="str">
        <f t="shared" si="30"/>
        <v/>
      </c>
      <c r="M218" s="8" t="str">
        <f t="shared" si="31"/>
        <v/>
      </c>
      <c r="P218" s="10">
        <v>217</v>
      </c>
    </row>
    <row r="219" spans="1:16">
      <c r="A219" s="1" t="str">
        <f t="shared" si="26"/>
        <v/>
      </c>
      <c r="B219" s="4"/>
      <c r="C219" s="4"/>
      <c r="D219" s="2" t="str">
        <f t="shared" si="27"/>
        <v/>
      </c>
      <c r="E219" s="2"/>
      <c r="F219" s="4"/>
      <c r="G219" s="4"/>
      <c r="H219" s="4"/>
      <c r="I219" s="4"/>
      <c r="J219" s="8" t="str">
        <f t="shared" si="28"/>
        <v/>
      </c>
      <c r="K219" s="8" t="str">
        <f t="shared" si="29"/>
        <v/>
      </c>
      <c r="L219" s="8" t="str">
        <f t="shared" si="30"/>
        <v/>
      </c>
      <c r="M219" s="8" t="str">
        <f t="shared" si="31"/>
        <v/>
      </c>
      <c r="P219" s="10">
        <v>218</v>
      </c>
    </row>
    <row r="220" spans="1:16">
      <c r="A220" s="1" t="str">
        <f t="shared" si="26"/>
        <v/>
      </c>
      <c r="B220" s="4"/>
      <c r="C220" s="4"/>
      <c r="D220" s="2" t="str">
        <f t="shared" si="27"/>
        <v/>
      </c>
      <c r="E220" s="2"/>
      <c r="F220" s="4"/>
      <c r="G220" s="4"/>
      <c r="H220" s="4"/>
      <c r="I220" s="4"/>
      <c r="J220" s="8" t="str">
        <f t="shared" si="28"/>
        <v/>
      </c>
      <c r="K220" s="8" t="str">
        <f t="shared" si="29"/>
        <v/>
      </c>
      <c r="L220" s="8" t="str">
        <f t="shared" si="30"/>
        <v/>
      </c>
      <c r="M220" s="8" t="str">
        <f t="shared" si="31"/>
        <v/>
      </c>
      <c r="P220" s="10">
        <v>219</v>
      </c>
    </row>
    <row r="221" spans="1:16">
      <c r="A221" s="1" t="str">
        <f t="shared" si="26"/>
        <v/>
      </c>
      <c r="B221" s="4"/>
      <c r="C221" s="4"/>
      <c r="D221" s="2" t="str">
        <f t="shared" si="27"/>
        <v/>
      </c>
      <c r="E221" s="2"/>
      <c r="F221" s="4"/>
      <c r="G221" s="4"/>
      <c r="H221" s="4"/>
      <c r="I221" s="4"/>
      <c r="J221" s="8" t="str">
        <f t="shared" si="28"/>
        <v/>
      </c>
      <c r="K221" s="8" t="str">
        <f t="shared" si="29"/>
        <v/>
      </c>
      <c r="L221" s="8" t="str">
        <f t="shared" si="30"/>
        <v/>
      </c>
      <c r="M221" s="8" t="str">
        <f t="shared" si="31"/>
        <v/>
      </c>
      <c r="P221" s="10">
        <v>220</v>
      </c>
    </row>
    <row r="222" spans="1:16">
      <c r="A222" s="1" t="str">
        <f t="shared" si="26"/>
        <v/>
      </c>
      <c r="B222" s="4"/>
      <c r="C222" s="4"/>
      <c r="D222" s="2" t="str">
        <f t="shared" si="27"/>
        <v/>
      </c>
      <c r="E222" s="2"/>
      <c r="F222" s="4"/>
      <c r="G222" s="4"/>
      <c r="H222" s="4"/>
      <c r="I222" s="4"/>
      <c r="J222" s="8" t="str">
        <f t="shared" si="28"/>
        <v/>
      </c>
      <c r="K222" s="8" t="str">
        <f t="shared" si="29"/>
        <v/>
      </c>
      <c r="L222" s="8" t="str">
        <f t="shared" si="30"/>
        <v/>
      </c>
      <c r="M222" s="8" t="str">
        <f t="shared" si="31"/>
        <v/>
      </c>
      <c r="P222" s="10">
        <v>221</v>
      </c>
    </row>
    <row r="223" spans="1:16">
      <c r="A223" s="1" t="str">
        <f t="shared" si="26"/>
        <v/>
      </c>
      <c r="B223" s="4"/>
      <c r="C223" s="4"/>
      <c r="D223" s="2" t="str">
        <f t="shared" si="27"/>
        <v/>
      </c>
      <c r="E223" s="2"/>
      <c r="F223" s="4"/>
      <c r="G223" s="4"/>
      <c r="H223" s="4"/>
      <c r="I223" s="4"/>
      <c r="J223" s="8" t="str">
        <f t="shared" si="28"/>
        <v/>
      </c>
      <c r="K223" s="8" t="str">
        <f t="shared" si="29"/>
        <v/>
      </c>
      <c r="L223" s="8" t="str">
        <f t="shared" si="30"/>
        <v/>
      </c>
      <c r="M223" s="8" t="str">
        <f t="shared" si="31"/>
        <v/>
      </c>
      <c r="P223" s="10">
        <v>222</v>
      </c>
    </row>
    <row r="224" spans="1:16">
      <c r="A224" s="1" t="str">
        <f t="shared" si="26"/>
        <v/>
      </c>
      <c r="B224" s="4"/>
      <c r="C224" s="4"/>
      <c r="D224" s="2" t="str">
        <f t="shared" si="27"/>
        <v/>
      </c>
      <c r="E224" s="2"/>
      <c r="F224" s="4"/>
      <c r="G224" s="4"/>
      <c r="H224" s="4"/>
      <c r="I224" s="4"/>
      <c r="J224" s="8" t="str">
        <f t="shared" si="28"/>
        <v/>
      </c>
      <c r="K224" s="8" t="str">
        <f t="shared" si="29"/>
        <v/>
      </c>
      <c r="L224" s="8" t="str">
        <f t="shared" si="30"/>
        <v/>
      </c>
      <c r="M224" s="8" t="str">
        <f t="shared" si="31"/>
        <v/>
      </c>
      <c r="P224" s="10">
        <v>223</v>
      </c>
    </row>
    <row r="225" spans="1:16">
      <c r="A225" s="1" t="str">
        <f t="shared" si="26"/>
        <v/>
      </c>
      <c r="B225" s="4"/>
      <c r="C225" s="4"/>
      <c r="D225" s="2" t="str">
        <f t="shared" si="27"/>
        <v/>
      </c>
      <c r="E225" s="2"/>
      <c r="F225" s="4"/>
      <c r="G225" s="4"/>
      <c r="H225" s="4"/>
      <c r="I225" s="4"/>
      <c r="J225" s="8" t="str">
        <f t="shared" si="28"/>
        <v/>
      </c>
      <c r="K225" s="8" t="str">
        <f t="shared" si="29"/>
        <v/>
      </c>
      <c r="L225" s="8" t="str">
        <f t="shared" si="30"/>
        <v/>
      </c>
      <c r="M225" s="8" t="str">
        <f t="shared" si="31"/>
        <v/>
      </c>
      <c r="P225" s="10">
        <v>224</v>
      </c>
    </row>
    <row r="226" spans="1:16">
      <c r="A226" s="1" t="str">
        <f t="shared" si="26"/>
        <v/>
      </c>
      <c r="B226" s="4"/>
      <c r="C226" s="4"/>
      <c r="D226" s="2" t="str">
        <f t="shared" si="27"/>
        <v/>
      </c>
      <c r="E226" s="2"/>
      <c r="F226" s="4"/>
      <c r="G226" s="4"/>
      <c r="H226" s="4"/>
      <c r="I226" s="4"/>
      <c r="J226" s="8" t="str">
        <f t="shared" si="28"/>
        <v/>
      </c>
      <c r="K226" s="8" t="str">
        <f t="shared" si="29"/>
        <v/>
      </c>
      <c r="L226" s="8" t="str">
        <f t="shared" si="30"/>
        <v/>
      </c>
      <c r="M226" s="8" t="str">
        <f t="shared" si="31"/>
        <v/>
      </c>
      <c r="P226" s="10">
        <v>225</v>
      </c>
    </row>
    <row r="227" spans="1:16">
      <c r="A227" s="1" t="str">
        <f t="shared" si="26"/>
        <v/>
      </c>
      <c r="B227" s="4"/>
      <c r="C227" s="4"/>
      <c r="D227" s="2" t="str">
        <f t="shared" si="27"/>
        <v/>
      </c>
      <c r="E227" s="2"/>
      <c r="F227" s="4"/>
      <c r="G227" s="4"/>
      <c r="H227" s="4"/>
      <c r="I227" s="4"/>
      <c r="J227" s="8" t="str">
        <f t="shared" si="28"/>
        <v/>
      </c>
      <c r="K227" s="8" t="str">
        <f t="shared" si="29"/>
        <v/>
      </c>
      <c r="L227" s="8" t="str">
        <f t="shared" si="30"/>
        <v/>
      </c>
      <c r="M227" s="8" t="str">
        <f t="shared" si="31"/>
        <v/>
      </c>
      <c r="P227" s="10">
        <v>226</v>
      </c>
    </row>
    <row r="228" spans="1:16">
      <c r="A228" s="1" t="str">
        <f t="shared" si="26"/>
        <v/>
      </c>
      <c r="B228" s="4"/>
      <c r="C228" s="4"/>
      <c r="D228" s="2" t="str">
        <f t="shared" si="27"/>
        <v/>
      </c>
      <c r="E228" s="2"/>
      <c r="F228" s="4"/>
      <c r="G228" s="4"/>
      <c r="H228" s="4"/>
      <c r="I228" s="4"/>
      <c r="J228" s="8" t="str">
        <f t="shared" si="28"/>
        <v/>
      </c>
      <c r="K228" s="8" t="str">
        <f t="shared" si="29"/>
        <v/>
      </c>
      <c r="L228" s="8" t="str">
        <f t="shared" si="30"/>
        <v/>
      </c>
      <c r="M228" s="8" t="str">
        <f t="shared" si="31"/>
        <v/>
      </c>
      <c r="P228" s="10">
        <v>227</v>
      </c>
    </row>
    <row r="229" spans="1:16">
      <c r="A229" s="1" t="str">
        <f t="shared" si="26"/>
        <v/>
      </c>
      <c r="B229" s="4"/>
      <c r="C229" s="4"/>
      <c r="D229" s="2" t="str">
        <f t="shared" si="27"/>
        <v/>
      </c>
      <c r="E229" s="2"/>
      <c r="F229" s="4"/>
      <c r="G229" s="4"/>
      <c r="H229" s="4"/>
      <c r="I229" s="4"/>
      <c r="J229" s="8" t="str">
        <f t="shared" si="28"/>
        <v/>
      </c>
      <c r="K229" s="8" t="str">
        <f t="shared" si="29"/>
        <v/>
      </c>
      <c r="L229" s="8" t="str">
        <f t="shared" si="30"/>
        <v/>
      </c>
      <c r="M229" s="8" t="str">
        <f t="shared" si="31"/>
        <v/>
      </c>
      <c r="P229" s="10">
        <v>228</v>
      </c>
    </row>
    <row r="230" spans="1:16">
      <c r="A230" s="1" t="str">
        <f t="shared" si="26"/>
        <v/>
      </c>
      <c r="B230" s="4"/>
      <c r="C230" s="4"/>
      <c r="D230" s="2" t="str">
        <f t="shared" si="27"/>
        <v/>
      </c>
      <c r="E230" s="2"/>
      <c r="F230" s="4"/>
      <c r="G230" s="4"/>
      <c r="H230" s="4"/>
      <c r="I230" s="4"/>
      <c r="J230" s="8" t="str">
        <f t="shared" si="28"/>
        <v/>
      </c>
      <c r="K230" s="8" t="str">
        <f t="shared" si="29"/>
        <v/>
      </c>
      <c r="L230" s="8" t="str">
        <f t="shared" si="30"/>
        <v/>
      </c>
      <c r="M230" s="8" t="str">
        <f t="shared" si="31"/>
        <v/>
      </c>
      <c r="P230" s="10">
        <v>229</v>
      </c>
    </row>
    <row r="231" spans="1:16">
      <c r="A231" s="1" t="str">
        <f t="shared" si="26"/>
        <v/>
      </c>
      <c r="B231" s="4"/>
      <c r="C231" s="4"/>
      <c r="D231" s="2" t="str">
        <f t="shared" si="27"/>
        <v/>
      </c>
      <c r="E231" s="2"/>
      <c r="F231" s="4"/>
      <c r="G231" s="4"/>
      <c r="H231" s="4"/>
      <c r="I231" s="4"/>
      <c r="J231" s="8" t="str">
        <f t="shared" si="28"/>
        <v/>
      </c>
      <c r="K231" s="8" t="str">
        <f t="shared" si="29"/>
        <v/>
      </c>
      <c r="L231" s="8" t="str">
        <f t="shared" si="30"/>
        <v/>
      </c>
      <c r="M231" s="8" t="str">
        <f t="shared" si="31"/>
        <v/>
      </c>
      <c r="P231" s="10">
        <v>230</v>
      </c>
    </row>
    <row r="232" spans="1:16">
      <c r="A232" s="1" t="str">
        <f t="shared" si="26"/>
        <v/>
      </c>
      <c r="B232" s="4"/>
      <c r="C232" s="4"/>
      <c r="D232" s="2" t="str">
        <f t="shared" si="27"/>
        <v/>
      </c>
      <c r="E232" s="2"/>
      <c r="F232" s="4"/>
      <c r="G232" s="4"/>
      <c r="H232" s="4"/>
      <c r="I232" s="4"/>
      <c r="J232" s="8" t="str">
        <f t="shared" si="28"/>
        <v/>
      </c>
      <c r="K232" s="8" t="str">
        <f t="shared" si="29"/>
        <v/>
      </c>
      <c r="L232" s="8" t="str">
        <f t="shared" si="30"/>
        <v/>
      </c>
      <c r="M232" s="8" t="str">
        <f t="shared" si="31"/>
        <v/>
      </c>
      <c r="P232" s="10">
        <v>231</v>
      </c>
    </row>
    <row r="233" spans="1:16">
      <c r="A233" s="1" t="str">
        <f t="shared" si="26"/>
        <v/>
      </c>
      <c r="B233" s="4"/>
      <c r="C233" s="4"/>
      <c r="D233" s="2" t="str">
        <f t="shared" si="27"/>
        <v/>
      </c>
      <c r="E233" s="2"/>
      <c r="F233" s="4"/>
      <c r="G233" s="4"/>
      <c r="H233" s="4"/>
      <c r="I233" s="4"/>
      <c r="J233" s="8" t="str">
        <f t="shared" si="28"/>
        <v/>
      </c>
      <c r="K233" s="8" t="str">
        <f t="shared" si="29"/>
        <v/>
      </c>
      <c r="L233" s="8" t="str">
        <f t="shared" si="30"/>
        <v/>
      </c>
      <c r="M233" s="8" t="str">
        <f t="shared" si="31"/>
        <v/>
      </c>
      <c r="P233" s="10">
        <v>232</v>
      </c>
    </row>
    <row r="234" spans="1:16">
      <c r="A234" s="1" t="str">
        <f t="shared" si="26"/>
        <v/>
      </c>
      <c r="B234" s="4"/>
      <c r="C234" s="4"/>
      <c r="D234" s="2" t="str">
        <f t="shared" si="27"/>
        <v/>
      </c>
      <c r="E234" s="2"/>
      <c r="F234" s="4"/>
      <c r="G234" s="4"/>
      <c r="H234" s="4"/>
      <c r="I234" s="4"/>
      <c r="J234" s="8" t="str">
        <f t="shared" si="28"/>
        <v/>
      </c>
      <c r="K234" s="8" t="str">
        <f t="shared" si="29"/>
        <v/>
      </c>
      <c r="L234" s="8" t="str">
        <f t="shared" si="30"/>
        <v/>
      </c>
      <c r="M234" s="8" t="str">
        <f t="shared" si="31"/>
        <v/>
      </c>
      <c r="P234" s="10">
        <v>233</v>
      </c>
    </row>
    <row r="235" spans="1:16">
      <c r="A235" s="1" t="str">
        <f t="shared" si="26"/>
        <v/>
      </c>
      <c r="B235" s="4"/>
      <c r="C235" s="4"/>
      <c r="D235" s="2" t="str">
        <f t="shared" si="27"/>
        <v/>
      </c>
      <c r="E235" s="2"/>
      <c r="F235" s="4"/>
      <c r="G235" s="4"/>
      <c r="H235" s="4"/>
      <c r="I235" s="4"/>
      <c r="J235" s="8" t="str">
        <f t="shared" si="28"/>
        <v/>
      </c>
      <c r="K235" s="8" t="str">
        <f t="shared" si="29"/>
        <v/>
      </c>
      <c r="L235" s="8" t="str">
        <f t="shared" si="30"/>
        <v/>
      </c>
      <c r="M235" s="8" t="str">
        <f t="shared" si="31"/>
        <v/>
      </c>
      <c r="P235" s="10">
        <v>234</v>
      </c>
    </row>
    <row r="236" spans="1:16">
      <c r="A236" s="1" t="str">
        <f t="shared" si="26"/>
        <v/>
      </c>
      <c r="B236" s="4"/>
      <c r="C236" s="4"/>
      <c r="D236" s="2" t="str">
        <f t="shared" si="27"/>
        <v/>
      </c>
      <c r="E236" s="2"/>
      <c r="F236" s="4"/>
      <c r="G236" s="4"/>
      <c r="H236" s="4"/>
      <c r="I236" s="4"/>
      <c r="J236" s="8" t="str">
        <f t="shared" si="28"/>
        <v/>
      </c>
      <c r="K236" s="8" t="str">
        <f t="shared" si="29"/>
        <v/>
      </c>
      <c r="L236" s="8" t="str">
        <f t="shared" si="30"/>
        <v/>
      </c>
      <c r="M236" s="8" t="str">
        <f t="shared" si="31"/>
        <v/>
      </c>
      <c r="P236" s="10">
        <v>235</v>
      </c>
    </row>
    <row r="237" spans="1:16">
      <c r="A237" s="1" t="str">
        <f t="shared" si="26"/>
        <v/>
      </c>
      <c r="B237" s="4"/>
      <c r="C237" s="4"/>
      <c r="D237" s="2" t="str">
        <f t="shared" si="27"/>
        <v/>
      </c>
      <c r="E237" s="2"/>
      <c r="F237" s="4"/>
      <c r="G237" s="4"/>
      <c r="H237" s="4"/>
      <c r="I237" s="4"/>
      <c r="J237" s="8" t="str">
        <f t="shared" si="28"/>
        <v/>
      </c>
      <c r="K237" s="8" t="str">
        <f t="shared" si="29"/>
        <v/>
      </c>
      <c r="L237" s="8" t="str">
        <f t="shared" si="30"/>
        <v/>
      </c>
      <c r="M237" s="8" t="str">
        <f t="shared" si="31"/>
        <v/>
      </c>
      <c r="P237" s="10">
        <v>236</v>
      </c>
    </row>
    <row r="238" spans="1:16">
      <c r="A238" s="1" t="str">
        <f t="shared" si="26"/>
        <v/>
      </c>
      <c r="B238" s="4"/>
      <c r="C238" s="4"/>
      <c r="D238" s="2" t="str">
        <f t="shared" si="27"/>
        <v/>
      </c>
      <c r="E238" s="2"/>
      <c r="F238" s="4"/>
      <c r="G238" s="4"/>
      <c r="H238" s="4"/>
      <c r="I238" s="4"/>
      <c r="J238" s="8" t="str">
        <f t="shared" si="28"/>
        <v/>
      </c>
      <c r="K238" s="8" t="str">
        <f t="shared" si="29"/>
        <v/>
      </c>
      <c r="L238" s="8" t="str">
        <f t="shared" si="30"/>
        <v/>
      </c>
      <c r="M238" s="8" t="str">
        <f t="shared" si="31"/>
        <v/>
      </c>
      <c r="P238" s="10">
        <v>237</v>
      </c>
    </row>
    <row r="239" spans="1:16">
      <c r="A239" s="1" t="str">
        <f t="shared" si="26"/>
        <v/>
      </c>
      <c r="B239" s="4"/>
      <c r="C239" s="4"/>
      <c r="D239" s="2" t="str">
        <f t="shared" si="27"/>
        <v/>
      </c>
      <c r="E239" s="2"/>
      <c r="F239" s="4"/>
      <c r="G239" s="4"/>
      <c r="H239" s="4"/>
      <c r="I239" s="4"/>
      <c r="J239" s="8" t="str">
        <f t="shared" si="28"/>
        <v/>
      </c>
      <c r="K239" s="8" t="str">
        <f t="shared" si="29"/>
        <v/>
      </c>
      <c r="L239" s="8" t="str">
        <f t="shared" si="30"/>
        <v/>
      </c>
      <c r="M239" s="8" t="str">
        <f t="shared" si="31"/>
        <v/>
      </c>
      <c r="P239" s="10">
        <v>238</v>
      </c>
    </row>
    <row r="240" spans="1:16">
      <c r="A240" s="1" t="str">
        <f t="shared" si="26"/>
        <v/>
      </c>
      <c r="B240" s="4"/>
      <c r="C240" s="4"/>
      <c r="D240" s="2" t="str">
        <f t="shared" si="27"/>
        <v/>
      </c>
      <c r="E240" s="2"/>
      <c r="F240" s="4"/>
      <c r="G240" s="4"/>
      <c r="H240" s="4"/>
      <c r="I240" s="4"/>
      <c r="J240" s="8" t="str">
        <f t="shared" si="28"/>
        <v/>
      </c>
      <c r="K240" s="8" t="str">
        <f t="shared" si="29"/>
        <v/>
      </c>
      <c r="L240" s="8" t="str">
        <f t="shared" si="30"/>
        <v/>
      </c>
      <c r="M240" s="8" t="str">
        <f t="shared" si="31"/>
        <v/>
      </c>
      <c r="P240" s="10">
        <v>239</v>
      </c>
    </row>
    <row r="241" spans="1:16">
      <c r="A241" s="1" t="str">
        <f t="shared" si="26"/>
        <v/>
      </c>
      <c r="B241" s="4"/>
      <c r="C241" s="4"/>
      <c r="D241" s="2" t="str">
        <f t="shared" si="27"/>
        <v/>
      </c>
      <c r="E241" s="2"/>
      <c r="F241" s="4"/>
      <c r="G241" s="4"/>
      <c r="H241" s="4"/>
      <c r="I241" s="4"/>
      <c r="J241" s="8" t="str">
        <f t="shared" si="28"/>
        <v/>
      </c>
      <c r="K241" s="8" t="str">
        <f t="shared" si="29"/>
        <v/>
      </c>
      <c r="L241" s="8" t="str">
        <f t="shared" si="30"/>
        <v/>
      </c>
      <c r="M241" s="8" t="str">
        <f t="shared" si="31"/>
        <v/>
      </c>
      <c r="P241" s="10">
        <v>240</v>
      </c>
    </row>
    <row r="242" spans="1:16">
      <c r="A242" s="1" t="str">
        <f t="shared" si="26"/>
        <v/>
      </c>
      <c r="B242" s="4"/>
      <c r="C242" s="4"/>
      <c r="D242" s="2" t="str">
        <f t="shared" si="27"/>
        <v/>
      </c>
      <c r="E242" s="2"/>
      <c r="F242" s="4"/>
      <c r="G242" s="4"/>
      <c r="H242" s="4"/>
      <c r="I242" s="4"/>
      <c r="J242" s="8" t="str">
        <f t="shared" si="28"/>
        <v/>
      </c>
      <c r="K242" s="8" t="str">
        <f t="shared" si="29"/>
        <v/>
      </c>
      <c r="L242" s="8" t="str">
        <f t="shared" si="30"/>
        <v/>
      </c>
      <c r="M242" s="8" t="str">
        <f t="shared" si="31"/>
        <v/>
      </c>
      <c r="P242" s="10">
        <v>241</v>
      </c>
    </row>
    <row r="243" spans="1:16">
      <c r="A243" s="1" t="str">
        <f t="shared" si="26"/>
        <v/>
      </c>
      <c r="B243" s="4"/>
      <c r="C243" s="4"/>
      <c r="D243" s="2" t="str">
        <f t="shared" si="27"/>
        <v/>
      </c>
      <c r="E243" s="2"/>
      <c r="F243" s="4"/>
      <c r="G243" s="4"/>
      <c r="H243" s="4"/>
      <c r="I243" s="4"/>
      <c r="J243" s="8" t="str">
        <f t="shared" si="28"/>
        <v/>
      </c>
      <c r="K243" s="8" t="str">
        <f t="shared" si="29"/>
        <v/>
      </c>
      <c r="L243" s="8" t="str">
        <f t="shared" si="30"/>
        <v/>
      </c>
      <c r="M243" s="8" t="str">
        <f t="shared" si="31"/>
        <v/>
      </c>
      <c r="P243" s="10">
        <v>242</v>
      </c>
    </row>
    <row r="244" spans="1:16">
      <c r="A244" s="1" t="str">
        <f t="shared" si="26"/>
        <v/>
      </c>
      <c r="B244" s="4"/>
      <c r="C244" s="4"/>
      <c r="D244" s="2" t="str">
        <f t="shared" si="27"/>
        <v/>
      </c>
      <c r="E244" s="2"/>
      <c r="F244" s="4"/>
      <c r="G244" s="4"/>
      <c r="H244" s="4"/>
      <c r="I244" s="4"/>
      <c r="J244" s="8" t="str">
        <f t="shared" si="28"/>
        <v/>
      </c>
      <c r="K244" s="8" t="str">
        <f t="shared" si="29"/>
        <v/>
      </c>
      <c r="L244" s="8" t="str">
        <f t="shared" si="30"/>
        <v/>
      </c>
      <c r="M244" s="8" t="str">
        <f t="shared" si="31"/>
        <v/>
      </c>
      <c r="P244" s="10">
        <v>243</v>
      </c>
    </row>
    <row r="245" spans="1:16">
      <c r="A245" s="1" t="str">
        <f t="shared" si="26"/>
        <v/>
      </c>
      <c r="B245" s="4"/>
      <c r="C245" s="4"/>
      <c r="D245" s="2" t="str">
        <f t="shared" si="27"/>
        <v/>
      </c>
      <c r="E245" s="2"/>
      <c r="F245" s="4"/>
      <c r="G245" s="4"/>
      <c r="H245" s="4"/>
      <c r="I245" s="4"/>
      <c r="J245" s="8" t="str">
        <f t="shared" si="28"/>
        <v/>
      </c>
      <c r="K245" s="8" t="str">
        <f t="shared" si="29"/>
        <v/>
      </c>
      <c r="L245" s="8" t="str">
        <f t="shared" si="30"/>
        <v/>
      </c>
      <c r="M245" s="8" t="str">
        <f t="shared" si="31"/>
        <v/>
      </c>
      <c r="P245" s="10">
        <v>244</v>
      </c>
    </row>
    <row r="246" spans="1:16">
      <c r="A246" s="1" t="str">
        <f t="shared" si="26"/>
        <v/>
      </c>
      <c r="B246" s="4"/>
      <c r="C246" s="4"/>
      <c r="D246" s="2" t="str">
        <f t="shared" si="27"/>
        <v/>
      </c>
      <c r="E246" s="2"/>
      <c r="F246" s="4"/>
      <c r="G246" s="4"/>
      <c r="H246" s="4"/>
      <c r="I246" s="4"/>
      <c r="J246" s="8" t="str">
        <f t="shared" si="28"/>
        <v/>
      </c>
      <c r="K246" s="8" t="str">
        <f t="shared" si="29"/>
        <v/>
      </c>
      <c r="L246" s="8" t="str">
        <f t="shared" si="30"/>
        <v/>
      </c>
      <c r="M246" s="8" t="str">
        <f t="shared" si="31"/>
        <v/>
      </c>
      <c r="P246" s="10">
        <v>245</v>
      </c>
    </row>
    <row r="247" spans="1:16">
      <c r="A247" s="1" t="str">
        <f t="shared" si="26"/>
        <v/>
      </c>
      <c r="B247" s="4"/>
      <c r="C247" s="4"/>
      <c r="D247" s="2" t="str">
        <f t="shared" si="27"/>
        <v/>
      </c>
      <c r="E247" s="2"/>
      <c r="F247" s="4"/>
      <c r="G247" s="4"/>
      <c r="H247" s="4"/>
      <c r="I247" s="4"/>
      <c r="J247" s="8" t="str">
        <f t="shared" si="28"/>
        <v/>
      </c>
      <c r="K247" s="8" t="str">
        <f t="shared" si="29"/>
        <v/>
      </c>
      <c r="L247" s="8" t="str">
        <f t="shared" si="30"/>
        <v/>
      </c>
      <c r="M247" s="8" t="str">
        <f t="shared" si="31"/>
        <v/>
      </c>
      <c r="P247" s="10">
        <v>246</v>
      </c>
    </row>
    <row r="248" spans="1:16">
      <c r="A248" s="1" t="str">
        <f t="shared" si="26"/>
        <v/>
      </c>
      <c r="B248" s="4"/>
      <c r="C248" s="4"/>
      <c r="D248" s="2" t="str">
        <f t="shared" si="27"/>
        <v/>
      </c>
      <c r="E248" s="2"/>
      <c r="F248" s="4"/>
      <c r="G248" s="4"/>
      <c r="H248" s="4"/>
      <c r="I248" s="4"/>
      <c r="J248" s="8" t="str">
        <f t="shared" si="28"/>
        <v/>
      </c>
      <c r="K248" s="8" t="str">
        <f t="shared" si="29"/>
        <v/>
      </c>
      <c r="L248" s="8" t="str">
        <f t="shared" si="30"/>
        <v/>
      </c>
      <c r="M248" s="8" t="str">
        <f t="shared" si="31"/>
        <v/>
      </c>
      <c r="P248" s="10">
        <v>247</v>
      </c>
    </row>
    <row r="249" spans="1:16">
      <c r="A249" s="1" t="str">
        <f t="shared" si="26"/>
        <v/>
      </c>
      <c r="B249" s="4"/>
      <c r="C249" s="4"/>
      <c r="D249" s="2" t="str">
        <f t="shared" si="27"/>
        <v/>
      </c>
      <c r="E249" s="2"/>
      <c r="F249" s="4"/>
      <c r="G249" s="4"/>
      <c r="H249" s="4"/>
      <c r="I249" s="4"/>
      <c r="J249" s="8" t="str">
        <f t="shared" si="28"/>
        <v/>
      </c>
      <c r="K249" s="8" t="str">
        <f t="shared" si="29"/>
        <v/>
      </c>
      <c r="L249" s="8" t="str">
        <f t="shared" si="30"/>
        <v/>
      </c>
      <c r="M249" s="8" t="str">
        <f t="shared" si="31"/>
        <v/>
      </c>
      <c r="P249" s="10">
        <v>248</v>
      </c>
    </row>
    <row r="250" spans="1:16">
      <c r="A250" s="1" t="str">
        <f t="shared" si="26"/>
        <v/>
      </c>
      <c r="B250" s="4"/>
      <c r="C250" s="4"/>
      <c r="D250" s="2" t="str">
        <f t="shared" si="27"/>
        <v/>
      </c>
      <c r="E250" s="2"/>
      <c r="F250" s="4"/>
      <c r="G250" s="4"/>
      <c r="H250" s="4"/>
      <c r="I250" s="4"/>
      <c r="J250" s="8" t="str">
        <f t="shared" si="28"/>
        <v/>
      </c>
      <c r="K250" s="8" t="str">
        <f t="shared" si="29"/>
        <v/>
      </c>
      <c r="L250" s="8" t="str">
        <f t="shared" si="30"/>
        <v/>
      </c>
      <c r="M250" s="8" t="str">
        <f t="shared" si="31"/>
        <v/>
      </c>
      <c r="P250" s="10">
        <v>249</v>
      </c>
    </row>
    <row r="251" spans="1:16">
      <c r="A251" s="1" t="str">
        <f t="shared" si="26"/>
        <v/>
      </c>
      <c r="B251" s="4"/>
      <c r="C251" s="4"/>
      <c r="D251" s="2" t="str">
        <f t="shared" si="27"/>
        <v/>
      </c>
      <c r="E251" s="2"/>
      <c r="F251" s="4"/>
      <c r="G251" s="4"/>
      <c r="H251" s="4"/>
      <c r="I251" s="4"/>
      <c r="J251" s="8" t="str">
        <f t="shared" si="28"/>
        <v/>
      </c>
      <c r="K251" s="8" t="str">
        <f t="shared" si="29"/>
        <v/>
      </c>
      <c r="L251" s="8" t="str">
        <f t="shared" si="30"/>
        <v/>
      </c>
      <c r="M251" s="8" t="str">
        <f t="shared" si="31"/>
        <v/>
      </c>
      <c r="P251" s="10">
        <v>250</v>
      </c>
    </row>
    <row r="252" spans="1:16">
      <c r="A252" s="1" t="str">
        <f t="shared" si="26"/>
        <v/>
      </c>
      <c r="B252" s="4"/>
      <c r="C252" s="4"/>
      <c r="D252" s="2" t="str">
        <f t="shared" si="27"/>
        <v/>
      </c>
      <c r="E252" s="2"/>
      <c r="F252" s="4"/>
      <c r="G252" s="4"/>
      <c r="H252" s="4"/>
      <c r="I252" s="4"/>
      <c r="J252" s="8" t="str">
        <f t="shared" si="28"/>
        <v/>
      </c>
      <c r="K252" s="8" t="str">
        <f t="shared" si="29"/>
        <v/>
      </c>
      <c r="L252" s="8" t="str">
        <f t="shared" si="30"/>
        <v/>
      </c>
      <c r="M252" s="8" t="str">
        <f t="shared" si="31"/>
        <v/>
      </c>
      <c r="P252" s="10">
        <v>251</v>
      </c>
    </row>
    <row r="253" spans="1:16">
      <c r="A253" s="1" t="str">
        <f t="shared" si="26"/>
        <v/>
      </c>
      <c r="B253" s="4"/>
      <c r="C253" s="4"/>
      <c r="D253" s="2" t="str">
        <f t="shared" si="27"/>
        <v/>
      </c>
      <c r="E253" s="2"/>
      <c r="F253" s="4"/>
      <c r="G253" s="4"/>
      <c r="H253" s="4"/>
      <c r="I253" s="4"/>
      <c r="J253" s="8" t="str">
        <f t="shared" si="28"/>
        <v/>
      </c>
      <c r="K253" s="8" t="str">
        <f t="shared" si="29"/>
        <v/>
      </c>
      <c r="L253" s="8" t="str">
        <f t="shared" si="30"/>
        <v/>
      </c>
      <c r="M253" s="8" t="str">
        <f t="shared" si="31"/>
        <v/>
      </c>
      <c r="P253" s="10">
        <v>252</v>
      </c>
    </row>
    <row r="254" spans="1:16">
      <c r="A254" s="1" t="str">
        <f t="shared" si="26"/>
        <v/>
      </c>
      <c r="B254" s="4"/>
      <c r="C254" s="4"/>
      <c r="D254" s="2" t="str">
        <f t="shared" si="27"/>
        <v/>
      </c>
      <c r="E254" s="2"/>
      <c r="F254" s="4"/>
      <c r="G254" s="4"/>
      <c r="H254" s="4"/>
      <c r="I254" s="4"/>
      <c r="J254" s="8" t="str">
        <f t="shared" si="28"/>
        <v/>
      </c>
      <c r="K254" s="8" t="str">
        <f t="shared" si="29"/>
        <v/>
      </c>
      <c r="L254" s="8" t="str">
        <f t="shared" si="30"/>
        <v/>
      </c>
      <c r="M254" s="8" t="str">
        <f t="shared" si="31"/>
        <v/>
      </c>
      <c r="P254" s="10">
        <v>253</v>
      </c>
    </row>
    <row r="255" spans="1:16">
      <c r="A255" s="1" t="str">
        <f t="shared" si="26"/>
        <v/>
      </c>
      <c r="B255" s="4"/>
      <c r="C255" s="4"/>
      <c r="D255" s="2" t="str">
        <f t="shared" si="27"/>
        <v/>
      </c>
      <c r="E255" s="2"/>
      <c r="F255" s="4"/>
      <c r="G255" s="4"/>
      <c r="H255" s="4"/>
      <c r="I255" s="4"/>
      <c r="J255" s="8" t="str">
        <f t="shared" si="28"/>
        <v/>
      </c>
      <c r="K255" s="8" t="str">
        <f t="shared" si="29"/>
        <v/>
      </c>
      <c r="L255" s="8" t="str">
        <f t="shared" si="30"/>
        <v/>
      </c>
      <c r="M255" s="8" t="str">
        <f t="shared" si="31"/>
        <v/>
      </c>
      <c r="P255" s="10">
        <v>254</v>
      </c>
    </row>
    <row r="256" spans="1:16">
      <c r="A256" s="1" t="str">
        <f t="shared" si="26"/>
        <v/>
      </c>
      <c r="B256" s="4"/>
      <c r="C256" s="4"/>
      <c r="D256" s="2" t="str">
        <f t="shared" si="27"/>
        <v/>
      </c>
      <c r="E256" s="2"/>
      <c r="F256" s="4"/>
      <c r="G256" s="4"/>
      <c r="H256" s="4"/>
      <c r="I256" s="4"/>
      <c r="J256" s="8" t="str">
        <f t="shared" si="28"/>
        <v/>
      </c>
      <c r="K256" s="8" t="str">
        <f t="shared" si="29"/>
        <v/>
      </c>
      <c r="L256" s="8" t="str">
        <f t="shared" si="30"/>
        <v/>
      </c>
      <c r="M256" s="8" t="str">
        <f t="shared" si="31"/>
        <v/>
      </c>
      <c r="P256" s="10">
        <v>255</v>
      </c>
    </row>
    <row r="257" spans="1:16">
      <c r="A257" s="1" t="str">
        <f t="shared" si="26"/>
        <v/>
      </c>
      <c r="B257" s="4"/>
      <c r="C257" s="4"/>
      <c r="D257" s="2" t="str">
        <f t="shared" si="27"/>
        <v/>
      </c>
      <c r="E257" s="2"/>
      <c r="F257" s="4"/>
      <c r="G257" s="4"/>
      <c r="H257" s="4"/>
      <c r="I257" s="4"/>
      <c r="J257" s="8" t="str">
        <f t="shared" si="28"/>
        <v/>
      </c>
      <c r="K257" s="8" t="str">
        <f t="shared" si="29"/>
        <v/>
      </c>
      <c r="L257" s="8" t="str">
        <f t="shared" si="30"/>
        <v/>
      </c>
      <c r="M257" s="8" t="str">
        <f t="shared" si="31"/>
        <v/>
      </c>
      <c r="P257" s="10">
        <v>256</v>
      </c>
    </row>
    <row r="258" spans="1:16">
      <c r="A258" s="1" t="str">
        <f t="shared" ref="A258:A321" si="32">IF(C258="","",P258)</f>
        <v/>
      </c>
      <c r="B258" s="4"/>
      <c r="C258" s="4"/>
      <c r="D258" s="2" t="str">
        <f t="shared" ref="D258:D321" si="33">IF(H258="",IF(E258="",IF(J258="","",IF(J258&lt;20.5,"F",M258)),E258),IF(I258&lt;40,"F",IF(I258&lt;50,"FX",IF(I258&lt;60,"E",IF(I258&lt;70,"D",IF(I258&lt;75,"C",IF(I258&lt;85,"B","A")))))))</f>
        <v/>
      </c>
      <c r="E258" s="2"/>
      <c r="F258" s="4"/>
      <c r="G258" s="4"/>
      <c r="H258" s="4"/>
      <c r="I258" s="4"/>
      <c r="J258" s="8" t="str">
        <f t="shared" ref="J258:J321" si="34">IF(G258="","",ROUND((F258*$J$3)+(G258*$J$4),0))</f>
        <v/>
      </c>
      <c r="K258" s="8" t="str">
        <f t="shared" si="29"/>
        <v/>
      </c>
      <c r="L258" s="8" t="str">
        <f t="shared" si="30"/>
        <v/>
      </c>
      <c r="M258" s="8" t="str">
        <f t="shared" si="31"/>
        <v/>
      </c>
      <c r="P258" s="10">
        <v>257</v>
      </c>
    </row>
    <row r="259" spans="1:16">
      <c r="A259" s="1" t="str">
        <f t="shared" si="32"/>
        <v/>
      </c>
      <c r="B259" s="4"/>
      <c r="C259" s="4"/>
      <c r="D259" s="2" t="str">
        <f t="shared" si="33"/>
        <v/>
      </c>
      <c r="E259" s="2"/>
      <c r="F259" s="4"/>
      <c r="G259" s="4"/>
      <c r="H259" s="4"/>
      <c r="I259" s="4"/>
      <c r="J259" s="8" t="str">
        <f t="shared" si="34"/>
        <v/>
      </c>
      <c r="K259" s="8" t="str">
        <f t="shared" ref="K259:K322" si="35">IF(J259&lt;20.5,"",J259)</f>
        <v/>
      </c>
      <c r="L259" s="8" t="str">
        <f t="shared" ref="L259:L322" si="36">IF(K259="","",(((K259-$K$6)/$K$5)*10)+50)</f>
        <v/>
      </c>
      <c r="M259" s="8" t="str">
        <f t="shared" ref="M259:M322" si="37">IF(L259="","",IF(L259&lt;VLOOKUP($L$6,$Q$12:$Y$27,4,FALSE),"F",IF(L259&lt;VLOOKUP($L$6,$Q$12:$Y$27,5,FALSE),"FX",IF(L259&lt;VLOOKUP($L$6,$Q$12:$Y$27,6,FALSE),"E",IF(L259&lt;VLOOKUP($L$6,$Q$12:$Y$27,7,FALSE),"D",IF(L259&lt;VLOOKUP($L$6,$Q$12:$Y$27,8,FALSE),"C",IF(L259&lt;VLOOKUP($L$6,$Q$12:$Y$27,9,FALSE),"B","A")))))))</f>
        <v/>
      </c>
      <c r="P259" s="10">
        <v>258</v>
      </c>
    </row>
    <row r="260" spans="1:16">
      <c r="A260" s="1" t="str">
        <f t="shared" si="32"/>
        <v/>
      </c>
      <c r="B260" s="4"/>
      <c r="C260" s="4"/>
      <c r="D260" s="2" t="str">
        <f t="shared" si="33"/>
        <v/>
      </c>
      <c r="E260" s="2"/>
      <c r="F260" s="4"/>
      <c r="G260" s="4"/>
      <c r="H260" s="4"/>
      <c r="I260" s="4"/>
      <c r="J260" s="8" t="str">
        <f t="shared" si="34"/>
        <v/>
      </c>
      <c r="K260" s="8" t="str">
        <f t="shared" si="35"/>
        <v/>
      </c>
      <c r="L260" s="8" t="str">
        <f t="shared" si="36"/>
        <v/>
      </c>
      <c r="M260" s="8" t="str">
        <f t="shared" si="37"/>
        <v/>
      </c>
      <c r="P260" s="10">
        <v>259</v>
      </c>
    </row>
    <row r="261" spans="1:16">
      <c r="A261" s="1" t="str">
        <f t="shared" si="32"/>
        <v/>
      </c>
      <c r="B261" s="4"/>
      <c r="C261" s="4"/>
      <c r="D261" s="2" t="str">
        <f t="shared" si="33"/>
        <v/>
      </c>
      <c r="E261" s="2"/>
      <c r="F261" s="4"/>
      <c r="G261" s="4"/>
      <c r="H261" s="4"/>
      <c r="I261" s="4"/>
      <c r="J261" s="8" t="str">
        <f t="shared" si="34"/>
        <v/>
      </c>
      <c r="K261" s="8" t="str">
        <f t="shared" si="35"/>
        <v/>
      </c>
      <c r="L261" s="8" t="str">
        <f t="shared" si="36"/>
        <v/>
      </c>
      <c r="M261" s="8" t="str">
        <f t="shared" si="37"/>
        <v/>
      </c>
      <c r="P261" s="10">
        <v>260</v>
      </c>
    </row>
    <row r="262" spans="1:16">
      <c r="A262" s="1" t="str">
        <f t="shared" si="32"/>
        <v/>
      </c>
      <c r="B262" s="4"/>
      <c r="C262" s="4"/>
      <c r="D262" s="2" t="str">
        <f t="shared" si="33"/>
        <v/>
      </c>
      <c r="E262" s="2"/>
      <c r="F262" s="4"/>
      <c r="G262" s="4"/>
      <c r="H262" s="4"/>
      <c r="I262" s="4"/>
      <c r="J262" s="8" t="str">
        <f t="shared" si="34"/>
        <v/>
      </c>
      <c r="K262" s="8" t="str">
        <f t="shared" si="35"/>
        <v/>
      </c>
      <c r="L262" s="8" t="str">
        <f t="shared" si="36"/>
        <v/>
      </c>
      <c r="M262" s="8" t="str">
        <f t="shared" si="37"/>
        <v/>
      </c>
      <c r="P262" s="10">
        <v>261</v>
      </c>
    </row>
    <row r="263" spans="1:16">
      <c r="A263" s="1" t="str">
        <f t="shared" si="32"/>
        <v/>
      </c>
      <c r="B263" s="4"/>
      <c r="C263" s="4"/>
      <c r="D263" s="2" t="str">
        <f t="shared" si="33"/>
        <v/>
      </c>
      <c r="E263" s="2"/>
      <c r="F263" s="4"/>
      <c r="G263" s="4"/>
      <c r="H263" s="4"/>
      <c r="I263" s="4"/>
      <c r="J263" s="8" t="str">
        <f t="shared" si="34"/>
        <v/>
      </c>
      <c r="K263" s="8" t="str">
        <f t="shared" si="35"/>
        <v/>
      </c>
      <c r="L263" s="8" t="str">
        <f t="shared" si="36"/>
        <v/>
      </c>
      <c r="M263" s="8" t="str">
        <f t="shared" si="37"/>
        <v/>
      </c>
      <c r="P263" s="10">
        <v>262</v>
      </c>
    </row>
    <row r="264" spans="1:16">
      <c r="A264" s="1" t="str">
        <f t="shared" si="32"/>
        <v/>
      </c>
      <c r="B264" s="4"/>
      <c r="C264" s="4"/>
      <c r="D264" s="2" t="str">
        <f t="shared" si="33"/>
        <v/>
      </c>
      <c r="E264" s="2"/>
      <c r="F264" s="4"/>
      <c r="G264" s="4"/>
      <c r="H264" s="4"/>
      <c r="I264" s="4"/>
      <c r="J264" s="8" t="str">
        <f t="shared" si="34"/>
        <v/>
      </c>
      <c r="K264" s="8" t="str">
        <f t="shared" si="35"/>
        <v/>
      </c>
      <c r="L264" s="8" t="str">
        <f t="shared" si="36"/>
        <v/>
      </c>
      <c r="M264" s="8" t="str">
        <f t="shared" si="37"/>
        <v/>
      </c>
      <c r="P264" s="10">
        <v>263</v>
      </c>
    </row>
    <row r="265" spans="1:16">
      <c r="A265" s="1" t="str">
        <f t="shared" si="32"/>
        <v/>
      </c>
      <c r="B265" s="4"/>
      <c r="C265" s="4"/>
      <c r="D265" s="2" t="str">
        <f t="shared" si="33"/>
        <v/>
      </c>
      <c r="E265" s="2"/>
      <c r="F265" s="4"/>
      <c r="G265" s="4"/>
      <c r="H265" s="4"/>
      <c r="I265" s="4"/>
      <c r="J265" s="8" t="str">
        <f t="shared" si="34"/>
        <v/>
      </c>
      <c r="K265" s="8" t="str">
        <f t="shared" si="35"/>
        <v/>
      </c>
      <c r="L265" s="8" t="str">
        <f t="shared" si="36"/>
        <v/>
      </c>
      <c r="M265" s="8" t="str">
        <f t="shared" si="37"/>
        <v/>
      </c>
      <c r="P265" s="10">
        <v>264</v>
      </c>
    </row>
    <row r="266" spans="1:16">
      <c r="A266" s="1" t="str">
        <f t="shared" si="32"/>
        <v/>
      </c>
      <c r="B266" s="4"/>
      <c r="C266" s="4"/>
      <c r="D266" s="2" t="str">
        <f t="shared" si="33"/>
        <v/>
      </c>
      <c r="E266" s="2"/>
      <c r="F266" s="4"/>
      <c r="G266" s="4"/>
      <c r="H266" s="4"/>
      <c r="I266" s="4"/>
      <c r="J266" s="8" t="str">
        <f t="shared" si="34"/>
        <v/>
      </c>
      <c r="K266" s="8" t="str">
        <f t="shared" si="35"/>
        <v/>
      </c>
      <c r="L266" s="8" t="str">
        <f t="shared" si="36"/>
        <v/>
      </c>
      <c r="M266" s="8" t="str">
        <f t="shared" si="37"/>
        <v/>
      </c>
      <c r="P266" s="10">
        <v>265</v>
      </c>
    </row>
    <row r="267" spans="1:16">
      <c r="A267" s="1" t="str">
        <f t="shared" si="32"/>
        <v/>
      </c>
      <c r="B267" s="4"/>
      <c r="C267" s="4"/>
      <c r="D267" s="2" t="str">
        <f t="shared" si="33"/>
        <v/>
      </c>
      <c r="E267" s="2"/>
      <c r="F267" s="4"/>
      <c r="G267" s="4"/>
      <c r="H267" s="4"/>
      <c r="I267" s="4"/>
      <c r="J267" s="8" t="str">
        <f t="shared" si="34"/>
        <v/>
      </c>
      <c r="K267" s="8" t="str">
        <f t="shared" si="35"/>
        <v/>
      </c>
      <c r="L267" s="8" t="str">
        <f t="shared" si="36"/>
        <v/>
      </c>
      <c r="M267" s="8" t="str">
        <f t="shared" si="37"/>
        <v/>
      </c>
      <c r="P267" s="10">
        <v>266</v>
      </c>
    </row>
    <row r="268" spans="1:16">
      <c r="A268" s="1" t="str">
        <f t="shared" si="32"/>
        <v/>
      </c>
      <c r="B268" s="4"/>
      <c r="C268" s="4"/>
      <c r="D268" s="2" t="str">
        <f t="shared" si="33"/>
        <v/>
      </c>
      <c r="E268" s="2"/>
      <c r="F268" s="4"/>
      <c r="G268" s="4"/>
      <c r="H268" s="4"/>
      <c r="I268" s="4"/>
      <c r="J268" s="8" t="str">
        <f t="shared" si="34"/>
        <v/>
      </c>
      <c r="K268" s="8" t="str">
        <f t="shared" si="35"/>
        <v/>
      </c>
      <c r="L268" s="8" t="str">
        <f t="shared" si="36"/>
        <v/>
      </c>
      <c r="M268" s="8" t="str">
        <f t="shared" si="37"/>
        <v/>
      </c>
      <c r="P268" s="10">
        <v>267</v>
      </c>
    </row>
    <row r="269" spans="1:16">
      <c r="A269" s="1" t="str">
        <f t="shared" si="32"/>
        <v/>
      </c>
      <c r="B269" s="4"/>
      <c r="C269" s="4"/>
      <c r="D269" s="2" t="str">
        <f t="shared" si="33"/>
        <v/>
      </c>
      <c r="E269" s="2"/>
      <c r="F269" s="4"/>
      <c r="G269" s="4"/>
      <c r="H269" s="4"/>
      <c r="I269" s="4"/>
      <c r="J269" s="8" t="str">
        <f t="shared" si="34"/>
        <v/>
      </c>
      <c r="K269" s="8" t="str">
        <f t="shared" si="35"/>
        <v/>
      </c>
      <c r="L269" s="8" t="str">
        <f t="shared" si="36"/>
        <v/>
      </c>
      <c r="M269" s="8" t="str">
        <f t="shared" si="37"/>
        <v/>
      </c>
      <c r="P269" s="10">
        <v>268</v>
      </c>
    </row>
    <row r="270" spans="1:16">
      <c r="A270" s="1" t="str">
        <f t="shared" si="32"/>
        <v/>
      </c>
      <c r="B270" s="4"/>
      <c r="C270" s="4"/>
      <c r="D270" s="2" t="str">
        <f t="shared" si="33"/>
        <v/>
      </c>
      <c r="E270" s="2"/>
      <c r="F270" s="4"/>
      <c r="G270" s="4"/>
      <c r="H270" s="4"/>
      <c r="I270" s="4"/>
      <c r="J270" s="8" t="str">
        <f t="shared" si="34"/>
        <v/>
      </c>
      <c r="K270" s="8" t="str">
        <f t="shared" si="35"/>
        <v/>
      </c>
      <c r="L270" s="8" t="str">
        <f t="shared" si="36"/>
        <v/>
      </c>
      <c r="M270" s="8" t="str">
        <f t="shared" si="37"/>
        <v/>
      </c>
      <c r="P270" s="10">
        <v>269</v>
      </c>
    </row>
    <row r="271" spans="1:16">
      <c r="A271" s="1" t="str">
        <f t="shared" si="32"/>
        <v/>
      </c>
      <c r="B271" s="4"/>
      <c r="C271" s="4"/>
      <c r="D271" s="2" t="str">
        <f t="shared" si="33"/>
        <v/>
      </c>
      <c r="E271" s="2"/>
      <c r="F271" s="4"/>
      <c r="G271" s="4"/>
      <c r="H271" s="4"/>
      <c r="I271" s="4"/>
      <c r="J271" s="8" t="str">
        <f t="shared" si="34"/>
        <v/>
      </c>
      <c r="K271" s="8" t="str">
        <f t="shared" si="35"/>
        <v/>
      </c>
      <c r="L271" s="8" t="str">
        <f t="shared" si="36"/>
        <v/>
      </c>
      <c r="M271" s="8" t="str">
        <f t="shared" si="37"/>
        <v/>
      </c>
      <c r="P271" s="10">
        <v>270</v>
      </c>
    </row>
    <row r="272" spans="1:16">
      <c r="A272" s="1" t="str">
        <f t="shared" si="32"/>
        <v/>
      </c>
      <c r="B272" s="4"/>
      <c r="C272" s="4"/>
      <c r="D272" s="2" t="str">
        <f t="shared" si="33"/>
        <v/>
      </c>
      <c r="E272" s="2"/>
      <c r="F272" s="4"/>
      <c r="G272" s="4"/>
      <c r="H272" s="4"/>
      <c r="I272" s="4"/>
      <c r="J272" s="8" t="str">
        <f t="shared" si="34"/>
        <v/>
      </c>
      <c r="K272" s="8" t="str">
        <f t="shared" si="35"/>
        <v/>
      </c>
      <c r="L272" s="8" t="str">
        <f t="shared" si="36"/>
        <v/>
      </c>
      <c r="M272" s="8" t="str">
        <f t="shared" si="37"/>
        <v/>
      </c>
      <c r="P272" s="10">
        <v>271</v>
      </c>
    </row>
    <row r="273" spans="1:16">
      <c r="A273" s="1" t="str">
        <f t="shared" si="32"/>
        <v/>
      </c>
      <c r="B273" s="4"/>
      <c r="C273" s="4"/>
      <c r="D273" s="2" t="str">
        <f t="shared" si="33"/>
        <v/>
      </c>
      <c r="E273" s="2"/>
      <c r="F273" s="4"/>
      <c r="G273" s="4"/>
      <c r="H273" s="4"/>
      <c r="I273" s="4"/>
      <c r="J273" s="8" t="str">
        <f t="shared" si="34"/>
        <v/>
      </c>
      <c r="K273" s="8" t="str">
        <f t="shared" si="35"/>
        <v/>
      </c>
      <c r="L273" s="8" t="str">
        <f t="shared" si="36"/>
        <v/>
      </c>
      <c r="M273" s="8" t="str">
        <f t="shared" si="37"/>
        <v/>
      </c>
      <c r="P273" s="10">
        <v>272</v>
      </c>
    </row>
    <row r="274" spans="1:16">
      <c r="A274" s="1" t="str">
        <f t="shared" si="32"/>
        <v/>
      </c>
      <c r="B274" s="4"/>
      <c r="C274" s="4"/>
      <c r="D274" s="2" t="str">
        <f t="shared" si="33"/>
        <v/>
      </c>
      <c r="E274" s="2"/>
      <c r="F274" s="4"/>
      <c r="G274" s="4"/>
      <c r="H274" s="4"/>
      <c r="I274" s="4"/>
      <c r="J274" s="8" t="str">
        <f t="shared" si="34"/>
        <v/>
      </c>
      <c r="K274" s="8" t="str">
        <f t="shared" si="35"/>
        <v/>
      </c>
      <c r="L274" s="8" t="str">
        <f t="shared" si="36"/>
        <v/>
      </c>
      <c r="M274" s="8" t="str">
        <f t="shared" si="37"/>
        <v/>
      </c>
      <c r="P274" s="10">
        <v>273</v>
      </c>
    </row>
    <row r="275" spans="1:16">
      <c r="A275" s="1" t="str">
        <f t="shared" si="32"/>
        <v/>
      </c>
      <c r="B275" s="4"/>
      <c r="C275" s="4"/>
      <c r="D275" s="2" t="str">
        <f t="shared" si="33"/>
        <v/>
      </c>
      <c r="E275" s="2"/>
      <c r="F275" s="4"/>
      <c r="G275" s="4"/>
      <c r="H275" s="4"/>
      <c r="I275" s="4"/>
      <c r="J275" s="8" t="str">
        <f t="shared" si="34"/>
        <v/>
      </c>
      <c r="K275" s="8" t="str">
        <f t="shared" si="35"/>
        <v/>
      </c>
      <c r="L275" s="8" t="str">
        <f t="shared" si="36"/>
        <v/>
      </c>
      <c r="M275" s="8" t="str">
        <f t="shared" si="37"/>
        <v/>
      </c>
      <c r="P275" s="10">
        <v>274</v>
      </c>
    </row>
    <row r="276" spans="1:16">
      <c r="A276" s="1" t="str">
        <f t="shared" si="32"/>
        <v/>
      </c>
      <c r="B276" s="4"/>
      <c r="C276" s="4"/>
      <c r="D276" s="2" t="str">
        <f t="shared" si="33"/>
        <v/>
      </c>
      <c r="E276" s="2"/>
      <c r="F276" s="4"/>
      <c r="G276" s="4"/>
      <c r="H276" s="4"/>
      <c r="I276" s="4"/>
      <c r="J276" s="8" t="str">
        <f t="shared" si="34"/>
        <v/>
      </c>
      <c r="K276" s="8" t="str">
        <f t="shared" si="35"/>
        <v/>
      </c>
      <c r="L276" s="8" t="str">
        <f t="shared" si="36"/>
        <v/>
      </c>
      <c r="M276" s="8" t="str">
        <f t="shared" si="37"/>
        <v/>
      </c>
      <c r="P276" s="10">
        <v>275</v>
      </c>
    </row>
    <row r="277" spans="1:16">
      <c r="A277" s="1" t="str">
        <f t="shared" si="32"/>
        <v/>
      </c>
      <c r="B277" s="4"/>
      <c r="C277" s="4"/>
      <c r="D277" s="2" t="str">
        <f t="shared" si="33"/>
        <v/>
      </c>
      <c r="E277" s="2"/>
      <c r="F277" s="4"/>
      <c r="G277" s="4"/>
      <c r="H277" s="4"/>
      <c r="I277" s="4"/>
      <c r="J277" s="8" t="str">
        <f t="shared" si="34"/>
        <v/>
      </c>
      <c r="K277" s="8" t="str">
        <f t="shared" si="35"/>
        <v/>
      </c>
      <c r="L277" s="8" t="str">
        <f t="shared" si="36"/>
        <v/>
      </c>
      <c r="M277" s="8" t="str">
        <f t="shared" si="37"/>
        <v/>
      </c>
      <c r="P277" s="10">
        <v>276</v>
      </c>
    </row>
    <row r="278" spans="1:16">
      <c r="A278" s="1" t="str">
        <f t="shared" si="32"/>
        <v/>
      </c>
      <c r="B278" s="4"/>
      <c r="C278" s="4"/>
      <c r="D278" s="2" t="str">
        <f t="shared" si="33"/>
        <v/>
      </c>
      <c r="E278" s="2"/>
      <c r="F278" s="4"/>
      <c r="G278" s="4"/>
      <c r="H278" s="4"/>
      <c r="I278" s="4"/>
      <c r="J278" s="8" t="str">
        <f t="shared" si="34"/>
        <v/>
      </c>
      <c r="K278" s="8" t="str">
        <f t="shared" si="35"/>
        <v/>
      </c>
      <c r="L278" s="8" t="str">
        <f t="shared" si="36"/>
        <v/>
      </c>
      <c r="M278" s="8" t="str">
        <f t="shared" si="37"/>
        <v/>
      </c>
      <c r="P278" s="10">
        <v>277</v>
      </c>
    </row>
    <row r="279" spans="1:16">
      <c r="A279" s="1" t="str">
        <f t="shared" si="32"/>
        <v/>
      </c>
      <c r="B279" s="4"/>
      <c r="C279" s="4"/>
      <c r="D279" s="2" t="str">
        <f t="shared" si="33"/>
        <v/>
      </c>
      <c r="E279" s="2"/>
      <c r="F279" s="4"/>
      <c r="G279" s="4"/>
      <c r="H279" s="4"/>
      <c r="I279" s="4"/>
      <c r="J279" s="8" t="str">
        <f t="shared" si="34"/>
        <v/>
      </c>
      <c r="K279" s="8" t="str">
        <f t="shared" si="35"/>
        <v/>
      </c>
      <c r="L279" s="8" t="str">
        <f t="shared" si="36"/>
        <v/>
      </c>
      <c r="M279" s="8" t="str">
        <f t="shared" si="37"/>
        <v/>
      </c>
      <c r="P279" s="10">
        <v>278</v>
      </c>
    </row>
    <row r="280" spans="1:16">
      <c r="A280" s="1" t="str">
        <f t="shared" si="32"/>
        <v/>
      </c>
      <c r="B280" s="4"/>
      <c r="C280" s="4"/>
      <c r="D280" s="2" t="str">
        <f t="shared" si="33"/>
        <v/>
      </c>
      <c r="E280" s="2"/>
      <c r="F280" s="4"/>
      <c r="G280" s="4"/>
      <c r="H280" s="4"/>
      <c r="I280" s="4"/>
      <c r="J280" s="8" t="str">
        <f t="shared" si="34"/>
        <v/>
      </c>
      <c r="K280" s="8" t="str">
        <f t="shared" si="35"/>
        <v/>
      </c>
      <c r="L280" s="8" t="str">
        <f t="shared" si="36"/>
        <v/>
      </c>
      <c r="M280" s="8" t="str">
        <f t="shared" si="37"/>
        <v/>
      </c>
      <c r="P280" s="10">
        <v>279</v>
      </c>
    </row>
    <row r="281" spans="1:16">
      <c r="A281" s="1" t="str">
        <f t="shared" si="32"/>
        <v/>
      </c>
      <c r="B281" s="4"/>
      <c r="C281" s="4"/>
      <c r="D281" s="2" t="str">
        <f t="shared" si="33"/>
        <v/>
      </c>
      <c r="E281" s="2"/>
      <c r="F281" s="4"/>
      <c r="G281" s="4"/>
      <c r="H281" s="4"/>
      <c r="I281" s="4"/>
      <c r="J281" s="8" t="str">
        <f t="shared" si="34"/>
        <v/>
      </c>
      <c r="K281" s="8" t="str">
        <f t="shared" si="35"/>
        <v/>
      </c>
      <c r="L281" s="8" t="str">
        <f t="shared" si="36"/>
        <v/>
      </c>
      <c r="M281" s="8" t="str">
        <f t="shared" si="37"/>
        <v/>
      </c>
      <c r="P281" s="10">
        <v>280</v>
      </c>
    </row>
    <row r="282" spans="1:16">
      <c r="A282" s="1" t="str">
        <f t="shared" si="32"/>
        <v/>
      </c>
      <c r="B282" s="4"/>
      <c r="C282" s="4"/>
      <c r="D282" s="2" t="str">
        <f t="shared" si="33"/>
        <v/>
      </c>
      <c r="E282" s="2"/>
      <c r="F282" s="4"/>
      <c r="G282" s="4"/>
      <c r="H282" s="4"/>
      <c r="I282" s="4"/>
      <c r="J282" s="8" t="str">
        <f t="shared" si="34"/>
        <v/>
      </c>
      <c r="K282" s="8" t="str">
        <f t="shared" si="35"/>
        <v/>
      </c>
      <c r="L282" s="8" t="str">
        <f t="shared" si="36"/>
        <v/>
      </c>
      <c r="M282" s="8" t="str">
        <f t="shared" si="37"/>
        <v/>
      </c>
      <c r="P282" s="10">
        <v>281</v>
      </c>
    </row>
    <row r="283" spans="1:16">
      <c r="A283" s="1" t="str">
        <f t="shared" si="32"/>
        <v/>
      </c>
      <c r="B283" s="4"/>
      <c r="C283" s="4"/>
      <c r="D283" s="2" t="str">
        <f t="shared" si="33"/>
        <v/>
      </c>
      <c r="E283" s="2"/>
      <c r="F283" s="4"/>
      <c r="G283" s="4"/>
      <c r="H283" s="4"/>
      <c r="I283" s="4"/>
      <c r="J283" s="8" t="str">
        <f t="shared" si="34"/>
        <v/>
      </c>
      <c r="K283" s="8" t="str">
        <f t="shared" si="35"/>
        <v/>
      </c>
      <c r="L283" s="8" t="str">
        <f t="shared" si="36"/>
        <v/>
      </c>
      <c r="M283" s="8" t="str">
        <f t="shared" si="37"/>
        <v/>
      </c>
      <c r="P283" s="10">
        <v>282</v>
      </c>
    </row>
    <row r="284" spans="1:16">
      <c r="A284" s="1" t="str">
        <f t="shared" si="32"/>
        <v/>
      </c>
      <c r="B284" s="4"/>
      <c r="C284" s="4"/>
      <c r="D284" s="2" t="str">
        <f t="shared" si="33"/>
        <v/>
      </c>
      <c r="E284" s="2"/>
      <c r="F284" s="4"/>
      <c r="G284" s="4"/>
      <c r="H284" s="4"/>
      <c r="I284" s="4"/>
      <c r="J284" s="8" t="str">
        <f t="shared" si="34"/>
        <v/>
      </c>
      <c r="K284" s="8" t="str">
        <f t="shared" si="35"/>
        <v/>
      </c>
      <c r="L284" s="8" t="str">
        <f t="shared" si="36"/>
        <v/>
      </c>
      <c r="M284" s="8" t="str">
        <f t="shared" si="37"/>
        <v/>
      </c>
      <c r="P284" s="10">
        <v>283</v>
      </c>
    </row>
    <row r="285" spans="1:16">
      <c r="A285" s="1" t="str">
        <f t="shared" si="32"/>
        <v/>
      </c>
      <c r="B285" s="4"/>
      <c r="C285" s="4"/>
      <c r="D285" s="2" t="str">
        <f t="shared" si="33"/>
        <v/>
      </c>
      <c r="E285" s="2"/>
      <c r="F285" s="4"/>
      <c r="G285" s="4"/>
      <c r="H285" s="4"/>
      <c r="I285" s="4"/>
      <c r="J285" s="8" t="str">
        <f t="shared" si="34"/>
        <v/>
      </c>
      <c r="K285" s="8" t="str">
        <f t="shared" si="35"/>
        <v/>
      </c>
      <c r="L285" s="8" t="str">
        <f t="shared" si="36"/>
        <v/>
      </c>
      <c r="M285" s="8" t="str">
        <f t="shared" si="37"/>
        <v/>
      </c>
      <c r="P285" s="10">
        <v>284</v>
      </c>
    </row>
    <row r="286" spans="1:16">
      <c r="A286" s="1" t="str">
        <f t="shared" si="32"/>
        <v/>
      </c>
      <c r="B286" s="4"/>
      <c r="C286" s="4"/>
      <c r="D286" s="2" t="str">
        <f t="shared" si="33"/>
        <v/>
      </c>
      <c r="E286" s="2"/>
      <c r="F286" s="4"/>
      <c r="G286" s="4"/>
      <c r="H286" s="4"/>
      <c r="I286" s="4"/>
      <c r="J286" s="8" t="str">
        <f t="shared" si="34"/>
        <v/>
      </c>
      <c r="K286" s="8" t="str">
        <f t="shared" si="35"/>
        <v/>
      </c>
      <c r="L286" s="8" t="str">
        <f t="shared" si="36"/>
        <v/>
      </c>
      <c r="M286" s="8" t="str">
        <f t="shared" si="37"/>
        <v/>
      </c>
      <c r="P286" s="10">
        <v>285</v>
      </c>
    </row>
    <row r="287" spans="1:16">
      <c r="A287" s="1" t="str">
        <f t="shared" si="32"/>
        <v/>
      </c>
      <c r="B287" s="4"/>
      <c r="C287" s="4"/>
      <c r="D287" s="2" t="str">
        <f t="shared" si="33"/>
        <v/>
      </c>
      <c r="E287" s="2"/>
      <c r="F287" s="4"/>
      <c r="G287" s="4"/>
      <c r="H287" s="4"/>
      <c r="I287" s="4"/>
      <c r="J287" s="8" t="str">
        <f t="shared" si="34"/>
        <v/>
      </c>
      <c r="K287" s="8" t="str">
        <f t="shared" si="35"/>
        <v/>
      </c>
      <c r="L287" s="8" t="str">
        <f t="shared" si="36"/>
        <v/>
      </c>
      <c r="M287" s="8" t="str">
        <f t="shared" si="37"/>
        <v/>
      </c>
      <c r="P287" s="10">
        <v>286</v>
      </c>
    </row>
    <row r="288" spans="1:16">
      <c r="A288" s="1" t="str">
        <f t="shared" si="32"/>
        <v/>
      </c>
      <c r="B288" s="4"/>
      <c r="C288" s="4"/>
      <c r="D288" s="2" t="str">
        <f t="shared" si="33"/>
        <v/>
      </c>
      <c r="E288" s="2"/>
      <c r="F288" s="4"/>
      <c r="G288" s="4"/>
      <c r="H288" s="4"/>
      <c r="I288" s="4"/>
      <c r="J288" s="8" t="str">
        <f t="shared" si="34"/>
        <v/>
      </c>
      <c r="K288" s="8" t="str">
        <f t="shared" si="35"/>
        <v/>
      </c>
      <c r="L288" s="8" t="str">
        <f t="shared" si="36"/>
        <v/>
      </c>
      <c r="M288" s="8" t="str">
        <f t="shared" si="37"/>
        <v/>
      </c>
      <c r="P288" s="10">
        <v>287</v>
      </c>
    </row>
    <row r="289" spans="1:16">
      <c r="A289" s="1" t="str">
        <f t="shared" si="32"/>
        <v/>
      </c>
      <c r="B289" s="4"/>
      <c r="C289" s="4"/>
      <c r="D289" s="2" t="str">
        <f t="shared" si="33"/>
        <v/>
      </c>
      <c r="E289" s="2"/>
      <c r="F289" s="4"/>
      <c r="G289" s="4"/>
      <c r="H289" s="4"/>
      <c r="I289" s="4"/>
      <c r="J289" s="8" t="str">
        <f t="shared" si="34"/>
        <v/>
      </c>
      <c r="K289" s="8" t="str">
        <f t="shared" si="35"/>
        <v/>
      </c>
      <c r="L289" s="8" t="str">
        <f t="shared" si="36"/>
        <v/>
      </c>
      <c r="M289" s="8" t="str">
        <f t="shared" si="37"/>
        <v/>
      </c>
      <c r="P289" s="10">
        <v>288</v>
      </c>
    </row>
    <row r="290" spans="1:16">
      <c r="A290" s="1" t="str">
        <f t="shared" si="32"/>
        <v/>
      </c>
      <c r="B290" s="4"/>
      <c r="C290" s="4"/>
      <c r="D290" s="2" t="str">
        <f t="shared" si="33"/>
        <v/>
      </c>
      <c r="E290" s="2"/>
      <c r="F290" s="4"/>
      <c r="G290" s="4"/>
      <c r="H290" s="4"/>
      <c r="I290" s="4"/>
      <c r="J290" s="8" t="str">
        <f t="shared" si="34"/>
        <v/>
      </c>
      <c r="K290" s="8" t="str">
        <f t="shared" si="35"/>
        <v/>
      </c>
      <c r="L290" s="8" t="str">
        <f t="shared" si="36"/>
        <v/>
      </c>
      <c r="M290" s="8" t="str">
        <f t="shared" si="37"/>
        <v/>
      </c>
      <c r="P290" s="10">
        <v>289</v>
      </c>
    </row>
    <row r="291" spans="1:16">
      <c r="A291" s="1" t="str">
        <f t="shared" si="32"/>
        <v/>
      </c>
      <c r="B291" s="4"/>
      <c r="C291" s="4"/>
      <c r="D291" s="2" t="str">
        <f t="shared" si="33"/>
        <v/>
      </c>
      <c r="E291" s="2"/>
      <c r="F291" s="4"/>
      <c r="G291" s="4"/>
      <c r="H291" s="4"/>
      <c r="I291" s="4"/>
      <c r="J291" s="8" t="str">
        <f t="shared" si="34"/>
        <v/>
      </c>
      <c r="K291" s="8" t="str">
        <f t="shared" si="35"/>
        <v/>
      </c>
      <c r="L291" s="8" t="str">
        <f t="shared" si="36"/>
        <v/>
      </c>
      <c r="M291" s="8" t="str">
        <f t="shared" si="37"/>
        <v/>
      </c>
      <c r="P291" s="10">
        <v>290</v>
      </c>
    </row>
    <row r="292" spans="1:16">
      <c r="A292" s="1" t="str">
        <f t="shared" si="32"/>
        <v/>
      </c>
      <c r="B292" s="4"/>
      <c r="C292" s="4"/>
      <c r="D292" s="2" t="str">
        <f t="shared" si="33"/>
        <v/>
      </c>
      <c r="E292" s="2"/>
      <c r="F292" s="4"/>
      <c r="G292" s="4"/>
      <c r="H292" s="4"/>
      <c r="I292" s="4"/>
      <c r="J292" s="8" t="str">
        <f t="shared" si="34"/>
        <v/>
      </c>
      <c r="K292" s="8" t="str">
        <f t="shared" si="35"/>
        <v/>
      </c>
      <c r="L292" s="8" t="str">
        <f t="shared" si="36"/>
        <v/>
      </c>
      <c r="M292" s="8" t="str">
        <f t="shared" si="37"/>
        <v/>
      </c>
      <c r="P292" s="10">
        <v>291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34"/>
        <v/>
      </c>
      <c r="K293" s="8" t="str">
        <f t="shared" si="35"/>
        <v/>
      </c>
      <c r="L293" s="8" t="str">
        <f t="shared" si="36"/>
        <v/>
      </c>
      <c r="M293" s="8" t="str">
        <f t="shared" si="37"/>
        <v/>
      </c>
      <c r="P293" s="10">
        <v>292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34"/>
        <v/>
      </c>
      <c r="K294" s="8" t="str">
        <f t="shared" si="35"/>
        <v/>
      </c>
      <c r="L294" s="8" t="str">
        <f t="shared" si="36"/>
        <v/>
      </c>
      <c r="M294" s="8" t="str">
        <f t="shared" si="37"/>
        <v/>
      </c>
      <c r="P294" s="10">
        <v>293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34"/>
        <v/>
      </c>
      <c r="K295" s="8" t="str">
        <f t="shared" si="35"/>
        <v/>
      </c>
      <c r="L295" s="8" t="str">
        <f t="shared" si="36"/>
        <v/>
      </c>
      <c r="M295" s="8" t="str">
        <f t="shared" si="37"/>
        <v/>
      </c>
      <c r="P295" s="10">
        <v>294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34"/>
        <v/>
      </c>
      <c r="K296" s="8" t="str">
        <f t="shared" si="35"/>
        <v/>
      </c>
      <c r="L296" s="8" t="str">
        <f t="shared" si="36"/>
        <v/>
      </c>
      <c r="M296" s="8" t="str">
        <f t="shared" si="37"/>
        <v/>
      </c>
      <c r="P296" s="10">
        <v>295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34"/>
        <v/>
      </c>
      <c r="K297" s="8" t="str">
        <f t="shared" si="35"/>
        <v/>
      </c>
      <c r="L297" s="8" t="str">
        <f t="shared" si="36"/>
        <v/>
      </c>
      <c r="M297" s="8" t="str">
        <f t="shared" si="37"/>
        <v/>
      </c>
      <c r="P297" s="10">
        <v>296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34"/>
        <v/>
      </c>
      <c r="K298" s="8" t="str">
        <f t="shared" si="35"/>
        <v/>
      </c>
      <c r="L298" s="8" t="str">
        <f t="shared" si="36"/>
        <v/>
      </c>
      <c r="M298" s="8" t="str">
        <f t="shared" si="37"/>
        <v/>
      </c>
      <c r="P298" s="10">
        <v>297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34"/>
        <v/>
      </c>
      <c r="K299" s="8" t="str">
        <f t="shared" si="35"/>
        <v/>
      </c>
      <c r="L299" s="8" t="str">
        <f t="shared" si="36"/>
        <v/>
      </c>
      <c r="M299" s="8" t="str">
        <f t="shared" si="37"/>
        <v/>
      </c>
      <c r="P299" s="10">
        <v>298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34"/>
        <v/>
      </c>
      <c r="K300" s="8" t="str">
        <f t="shared" si="35"/>
        <v/>
      </c>
      <c r="L300" s="8" t="str">
        <f t="shared" si="36"/>
        <v/>
      </c>
      <c r="M300" s="8" t="str">
        <f t="shared" si="37"/>
        <v/>
      </c>
      <c r="P300" s="10">
        <v>299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34"/>
        <v/>
      </c>
      <c r="K301" s="8" t="str">
        <f t="shared" si="35"/>
        <v/>
      </c>
      <c r="L301" s="8" t="str">
        <f t="shared" si="36"/>
        <v/>
      </c>
      <c r="M301" s="8" t="str">
        <f t="shared" si="37"/>
        <v/>
      </c>
      <c r="P301" s="10">
        <v>300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34"/>
        <v/>
      </c>
      <c r="K302" s="8" t="str">
        <f t="shared" si="35"/>
        <v/>
      </c>
      <c r="L302" s="8" t="str">
        <f t="shared" si="36"/>
        <v/>
      </c>
      <c r="M302" s="8" t="str">
        <f t="shared" si="37"/>
        <v/>
      </c>
      <c r="P302" s="10">
        <v>301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34"/>
        <v/>
      </c>
      <c r="K303" s="8" t="str">
        <f t="shared" si="35"/>
        <v/>
      </c>
      <c r="L303" s="8" t="str">
        <f t="shared" si="36"/>
        <v/>
      </c>
      <c r="M303" s="8" t="str">
        <f t="shared" si="37"/>
        <v/>
      </c>
      <c r="P303" s="10">
        <v>302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34"/>
        <v/>
      </c>
      <c r="K304" s="8" t="str">
        <f t="shared" si="35"/>
        <v/>
      </c>
      <c r="L304" s="8" t="str">
        <f t="shared" si="36"/>
        <v/>
      </c>
      <c r="M304" s="8" t="str">
        <f t="shared" si="37"/>
        <v/>
      </c>
      <c r="P304" s="10">
        <v>303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34"/>
        <v/>
      </c>
      <c r="K305" s="8" t="str">
        <f t="shared" si="35"/>
        <v/>
      </c>
      <c r="L305" s="8" t="str">
        <f t="shared" si="36"/>
        <v/>
      </c>
      <c r="M305" s="8" t="str">
        <f t="shared" si="37"/>
        <v/>
      </c>
      <c r="P305" s="10">
        <v>304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34"/>
        <v/>
      </c>
      <c r="K306" s="8" t="str">
        <f t="shared" si="35"/>
        <v/>
      </c>
      <c r="L306" s="8" t="str">
        <f t="shared" si="36"/>
        <v/>
      </c>
      <c r="M306" s="8" t="str">
        <f t="shared" si="37"/>
        <v/>
      </c>
      <c r="P306" s="10">
        <v>305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34"/>
        <v/>
      </c>
      <c r="K307" s="8" t="str">
        <f t="shared" si="35"/>
        <v/>
      </c>
      <c r="L307" s="8" t="str">
        <f t="shared" si="36"/>
        <v/>
      </c>
      <c r="M307" s="8" t="str">
        <f t="shared" si="37"/>
        <v/>
      </c>
      <c r="P307" s="10">
        <v>306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34"/>
        <v/>
      </c>
      <c r="K308" s="8" t="str">
        <f t="shared" si="35"/>
        <v/>
      </c>
      <c r="L308" s="8" t="str">
        <f t="shared" si="36"/>
        <v/>
      </c>
      <c r="M308" s="8" t="str">
        <f t="shared" si="37"/>
        <v/>
      </c>
      <c r="P308" s="10">
        <v>307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34"/>
        <v/>
      </c>
      <c r="K309" s="8" t="str">
        <f t="shared" si="35"/>
        <v/>
      </c>
      <c r="L309" s="8" t="str">
        <f t="shared" si="36"/>
        <v/>
      </c>
      <c r="M309" s="8" t="str">
        <f t="shared" si="37"/>
        <v/>
      </c>
      <c r="P309" s="10">
        <v>308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34"/>
        <v/>
      </c>
      <c r="K310" s="8" t="str">
        <f t="shared" si="35"/>
        <v/>
      </c>
      <c r="L310" s="8" t="str">
        <f t="shared" si="36"/>
        <v/>
      </c>
      <c r="M310" s="8" t="str">
        <f t="shared" si="37"/>
        <v/>
      </c>
      <c r="P310" s="10">
        <v>309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34"/>
        <v/>
      </c>
      <c r="K311" s="8" t="str">
        <f t="shared" si="35"/>
        <v/>
      </c>
      <c r="L311" s="8" t="str">
        <f t="shared" si="36"/>
        <v/>
      </c>
      <c r="M311" s="8" t="str">
        <f t="shared" si="37"/>
        <v/>
      </c>
      <c r="P311" s="10">
        <v>310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34"/>
        <v/>
      </c>
      <c r="K312" s="8" t="str">
        <f t="shared" si="35"/>
        <v/>
      </c>
      <c r="L312" s="8" t="str">
        <f t="shared" si="36"/>
        <v/>
      </c>
      <c r="M312" s="8" t="str">
        <f t="shared" si="37"/>
        <v/>
      </c>
      <c r="P312" s="10">
        <v>311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34"/>
        <v/>
      </c>
      <c r="K313" s="8" t="str">
        <f t="shared" si="35"/>
        <v/>
      </c>
      <c r="L313" s="8" t="str">
        <f t="shared" si="36"/>
        <v/>
      </c>
      <c r="M313" s="8" t="str">
        <f t="shared" si="37"/>
        <v/>
      </c>
      <c r="P313" s="10">
        <v>312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34"/>
        <v/>
      </c>
      <c r="K314" s="8" t="str">
        <f t="shared" si="35"/>
        <v/>
      </c>
      <c r="L314" s="8" t="str">
        <f t="shared" si="36"/>
        <v/>
      </c>
      <c r="M314" s="8" t="str">
        <f t="shared" si="37"/>
        <v/>
      </c>
      <c r="P314" s="10">
        <v>313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34"/>
        <v/>
      </c>
      <c r="K315" s="8" t="str">
        <f t="shared" si="35"/>
        <v/>
      </c>
      <c r="L315" s="8" t="str">
        <f t="shared" si="36"/>
        <v/>
      </c>
      <c r="M315" s="8" t="str">
        <f t="shared" si="37"/>
        <v/>
      </c>
      <c r="P315" s="10">
        <v>314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34"/>
        <v/>
      </c>
      <c r="K316" s="8" t="str">
        <f t="shared" si="35"/>
        <v/>
      </c>
      <c r="L316" s="8" t="str">
        <f t="shared" si="36"/>
        <v/>
      </c>
      <c r="M316" s="8" t="str">
        <f t="shared" si="37"/>
        <v/>
      </c>
      <c r="P316" s="10">
        <v>315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34"/>
        <v/>
      </c>
      <c r="K317" s="8" t="str">
        <f t="shared" si="35"/>
        <v/>
      </c>
      <c r="L317" s="8" t="str">
        <f t="shared" si="36"/>
        <v/>
      </c>
      <c r="M317" s="8" t="str">
        <f t="shared" si="37"/>
        <v/>
      </c>
      <c r="P317" s="10">
        <v>316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34"/>
        <v/>
      </c>
      <c r="K318" s="8" t="str">
        <f t="shared" si="35"/>
        <v/>
      </c>
      <c r="L318" s="8" t="str">
        <f t="shared" si="36"/>
        <v/>
      </c>
      <c r="M318" s="8" t="str">
        <f t="shared" si="37"/>
        <v/>
      </c>
      <c r="P318" s="10">
        <v>317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34"/>
        <v/>
      </c>
      <c r="K319" s="8" t="str">
        <f t="shared" si="35"/>
        <v/>
      </c>
      <c r="L319" s="8" t="str">
        <f t="shared" si="36"/>
        <v/>
      </c>
      <c r="M319" s="8" t="str">
        <f t="shared" si="37"/>
        <v/>
      </c>
      <c r="P319" s="10">
        <v>318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34"/>
        <v/>
      </c>
      <c r="K320" s="8" t="str">
        <f t="shared" si="35"/>
        <v/>
      </c>
      <c r="L320" s="8" t="str">
        <f t="shared" si="36"/>
        <v/>
      </c>
      <c r="M320" s="8" t="str">
        <f t="shared" si="37"/>
        <v/>
      </c>
      <c r="P320" s="10">
        <v>319</v>
      </c>
    </row>
    <row r="321" spans="1:16">
      <c r="A321" s="1" t="str">
        <f t="shared" si="32"/>
        <v/>
      </c>
      <c r="B321" s="4"/>
      <c r="C321" s="4"/>
      <c r="D321" s="2" t="str">
        <f t="shared" si="33"/>
        <v/>
      </c>
      <c r="E321" s="2"/>
      <c r="F321" s="4"/>
      <c r="G321" s="4"/>
      <c r="H321" s="4"/>
      <c r="I321" s="4"/>
      <c r="J321" s="8" t="str">
        <f t="shared" si="34"/>
        <v/>
      </c>
      <c r="K321" s="8" t="str">
        <f t="shared" si="35"/>
        <v/>
      </c>
      <c r="L321" s="8" t="str">
        <f t="shared" si="36"/>
        <v/>
      </c>
      <c r="M321" s="8" t="str">
        <f t="shared" si="37"/>
        <v/>
      </c>
      <c r="P321" s="10">
        <v>320</v>
      </c>
    </row>
    <row r="322" spans="1:16">
      <c r="A322" s="1" t="str">
        <f t="shared" ref="A322:A385" si="38">IF(C322="","",P322)</f>
        <v/>
      </c>
      <c r="B322" s="4"/>
      <c r="C322" s="4"/>
      <c r="D322" s="2" t="str">
        <f t="shared" ref="D322:D385" si="39">IF(H322="",IF(E322="",IF(J322="","",IF(J322&lt;20.5,"F",M322)),E322),IF(I322&lt;40,"F",IF(I322&lt;50,"FX",IF(I322&lt;60,"E",IF(I322&lt;70,"D",IF(I322&lt;75,"C",IF(I322&lt;85,"B","A")))))))</f>
        <v/>
      </c>
      <c r="E322" s="2"/>
      <c r="F322" s="4"/>
      <c r="G322" s="4"/>
      <c r="H322" s="4"/>
      <c r="I322" s="4"/>
      <c r="J322" s="8" t="str">
        <f t="shared" ref="J322:J385" si="40">IF(G322="","",ROUND((F322*$J$3)+(G322*$J$4),0))</f>
        <v/>
      </c>
      <c r="K322" s="8" t="str">
        <f t="shared" si="35"/>
        <v/>
      </c>
      <c r="L322" s="8" t="str">
        <f t="shared" si="36"/>
        <v/>
      </c>
      <c r="M322" s="8" t="str">
        <f t="shared" si="37"/>
        <v/>
      </c>
      <c r="P322" s="10">
        <v>321</v>
      </c>
    </row>
    <row r="323" spans="1:16">
      <c r="A323" s="1" t="str">
        <f t="shared" si="38"/>
        <v/>
      </c>
      <c r="D323" s="2" t="str">
        <f t="shared" si="39"/>
        <v/>
      </c>
      <c r="E323" s="2"/>
      <c r="F323" s="4"/>
      <c r="G323" s="4"/>
      <c r="H323" s="4"/>
      <c r="I323" s="4"/>
      <c r="J323" s="8" t="str">
        <f t="shared" si="40"/>
        <v/>
      </c>
      <c r="K323" s="8" t="str">
        <f t="shared" ref="K323:K386" si="41">IF(J323&lt;20.5,"",J323)</f>
        <v/>
      </c>
      <c r="L323" s="8" t="str">
        <f t="shared" ref="L323:L386" si="42">IF(K323="","",(((K323-$K$6)/$K$5)*10)+50)</f>
        <v/>
      </c>
      <c r="P323" s="10">
        <v>322</v>
      </c>
    </row>
    <row r="324" spans="1:16">
      <c r="A324" s="1" t="str">
        <f t="shared" si="38"/>
        <v/>
      </c>
      <c r="D324" s="2" t="str">
        <f t="shared" si="39"/>
        <v/>
      </c>
      <c r="E324" s="2"/>
      <c r="F324" s="4"/>
      <c r="G324" s="4"/>
      <c r="H324" s="4"/>
      <c r="I324" s="4"/>
      <c r="J324" s="8" t="str">
        <f t="shared" si="40"/>
        <v/>
      </c>
      <c r="K324" s="8" t="str">
        <f t="shared" si="41"/>
        <v/>
      </c>
      <c r="L324" s="8" t="str">
        <f t="shared" si="42"/>
        <v/>
      </c>
      <c r="P324" s="10">
        <v>323</v>
      </c>
    </row>
    <row r="325" spans="1:16">
      <c r="A325" s="1" t="str">
        <f t="shared" si="38"/>
        <v/>
      </c>
      <c r="D325" s="2" t="str">
        <f t="shared" si="39"/>
        <v/>
      </c>
      <c r="E325" s="2"/>
      <c r="F325" s="4"/>
      <c r="G325" s="4"/>
      <c r="H325" s="4"/>
      <c r="I325" s="4"/>
      <c r="J325" s="8" t="str">
        <f t="shared" si="40"/>
        <v/>
      </c>
      <c r="K325" s="8" t="str">
        <f t="shared" si="41"/>
        <v/>
      </c>
      <c r="L325" s="8" t="str">
        <f t="shared" si="42"/>
        <v/>
      </c>
      <c r="P325" s="10">
        <v>324</v>
      </c>
    </row>
    <row r="326" spans="1:16">
      <c r="A326" s="1" t="str">
        <f t="shared" si="38"/>
        <v/>
      </c>
      <c r="D326" s="2" t="str">
        <f t="shared" si="39"/>
        <v/>
      </c>
      <c r="E326" s="2"/>
      <c r="F326" s="4"/>
      <c r="G326" s="4"/>
      <c r="H326" s="4"/>
      <c r="I326" s="4"/>
      <c r="J326" s="8" t="str">
        <f t="shared" si="40"/>
        <v/>
      </c>
      <c r="K326" s="8" t="str">
        <f t="shared" si="41"/>
        <v/>
      </c>
      <c r="L326" s="8" t="str">
        <f t="shared" si="42"/>
        <v/>
      </c>
      <c r="P326" s="10">
        <v>325</v>
      </c>
    </row>
    <row r="327" spans="1:16">
      <c r="A327" s="1" t="str">
        <f t="shared" si="38"/>
        <v/>
      </c>
      <c r="D327" s="2" t="str">
        <f t="shared" si="39"/>
        <v/>
      </c>
      <c r="E327" s="2"/>
      <c r="F327" s="4"/>
      <c r="G327" s="4"/>
      <c r="H327" s="4"/>
      <c r="I327" s="4"/>
      <c r="J327" s="8" t="str">
        <f t="shared" si="40"/>
        <v/>
      </c>
      <c r="K327" s="8" t="str">
        <f t="shared" si="41"/>
        <v/>
      </c>
      <c r="L327" s="8" t="str">
        <f t="shared" si="42"/>
        <v/>
      </c>
      <c r="P327" s="10">
        <v>326</v>
      </c>
    </row>
    <row r="328" spans="1:16">
      <c r="A328" s="1" t="str">
        <f t="shared" si="38"/>
        <v/>
      </c>
      <c r="D328" s="2" t="str">
        <f t="shared" si="39"/>
        <v/>
      </c>
      <c r="E328" s="2"/>
      <c r="F328" s="4"/>
      <c r="G328" s="4"/>
      <c r="H328" s="4"/>
      <c r="I328" s="4"/>
      <c r="J328" s="8" t="str">
        <f t="shared" si="40"/>
        <v/>
      </c>
      <c r="K328" s="8" t="str">
        <f t="shared" si="41"/>
        <v/>
      </c>
      <c r="L328" s="8" t="str">
        <f t="shared" si="42"/>
        <v/>
      </c>
      <c r="P328" s="10">
        <v>327</v>
      </c>
    </row>
    <row r="329" spans="1:16">
      <c r="A329" s="1" t="str">
        <f t="shared" si="38"/>
        <v/>
      </c>
      <c r="D329" s="2" t="str">
        <f t="shared" si="39"/>
        <v/>
      </c>
      <c r="E329" s="2"/>
      <c r="F329" s="4"/>
      <c r="G329" s="4"/>
      <c r="H329" s="4"/>
      <c r="I329" s="4"/>
      <c r="J329" s="8" t="str">
        <f t="shared" si="40"/>
        <v/>
      </c>
      <c r="K329" s="8" t="str">
        <f t="shared" si="41"/>
        <v/>
      </c>
      <c r="L329" s="8" t="str">
        <f t="shared" si="42"/>
        <v/>
      </c>
      <c r="P329" s="10">
        <v>328</v>
      </c>
    </row>
    <row r="330" spans="1:16">
      <c r="A330" s="1" t="str">
        <f t="shared" si="38"/>
        <v/>
      </c>
      <c r="D330" s="2" t="str">
        <f t="shared" si="39"/>
        <v/>
      </c>
      <c r="E330" s="2"/>
      <c r="F330" s="4"/>
      <c r="G330" s="4"/>
      <c r="H330" s="4"/>
      <c r="I330" s="4"/>
      <c r="J330" s="8" t="str">
        <f t="shared" si="40"/>
        <v/>
      </c>
      <c r="K330" s="8" t="str">
        <f t="shared" si="41"/>
        <v/>
      </c>
      <c r="L330" s="8" t="str">
        <f t="shared" si="42"/>
        <v/>
      </c>
      <c r="P330" s="10">
        <v>329</v>
      </c>
    </row>
    <row r="331" spans="1:16">
      <c r="A331" s="1" t="str">
        <f t="shared" si="38"/>
        <v/>
      </c>
      <c r="D331" s="2" t="str">
        <f t="shared" si="39"/>
        <v/>
      </c>
      <c r="E331" s="2"/>
      <c r="F331" s="4"/>
      <c r="G331" s="4"/>
      <c r="H331" s="4"/>
      <c r="I331" s="4"/>
      <c r="J331" s="8" t="str">
        <f t="shared" si="40"/>
        <v/>
      </c>
      <c r="K331" s="8" t="str">
        <f t="shared" si="41"/>
        <v/>
      </c>
      <c r="L331" s="8" t="str">
        <f t="shared" si="42"/>
        <v/>
      </c>
      <c r="P331" s="10">
        <v>330</v>
      </c>
    </row>
    <row r="332" spans="1:16">
      <c r="A332" s="1" t="str">
        <f t="shared" si="38"/>
        <v/>
      </c>
      <c r="D332" s="2" t="str">
        <f t="shared" si="39"/>
        <v/>
      </c>
      <c r="E332" s="2"/>
      <c r="F332" s="4"/>
      <c r="G332" s="4"/>
      <c r="H332" s="4"/>
      <c r="I332" s="4"/>
      <c r="J332" s="8" t="str">
        <f t="shared" si="40"/>
        <v/>
      </c>
      <c r="K332" s="8" t="str">
        <f t="shared" si="41"/>
        <v/>
      </c>
      <c r="L332" s="8" t="str">
        <f t="shared" si="42"/>
        <v/>
      </c>
      <c r="P332" s="10">
        <v>331</v>
      </c>
    </row>
    <row r="333" spans="1:16">
      <c r="A333" s="1" t="str">
        <f t="shared" si="38"/>
        <v/>
      </c>
      <c r="D333" s="2" t="str">
        <f t="shared" si="39"/>
        <v/>
      </c>
      <c r="E333" s="2"/>
      <c r="F333" s="4"/>
      <c r="G333" s="4"/>
      <c r="H333" s="4"/>
      <c r="I333" s="4"/>
      <c r="J333" s="8" t="str">
        <f t="shared" si="40"/>
        <v/>
      </c>
      <c r="K333" s="8" t="str">
        <f t="shared" si="41"/>
        <v/>
      </c>
      <c r="L333" s="8" t="str">
        <f t="shared" si="42"/>
        <v/>
      </c>
      <c r="P333" s="10">
        <v>332</v>
      </c>
    </row>
    <row r="334" spans="1:16">
      <c r="A334" s="1" t="str">
        <f t="shared" si="38"/>
        <v/>
      </c>
      <c r="D334" s="2" t="str">
        <f t="shared" si="39"/>
        <v/>
      </c>
      <c r="E334" s="2"/>
      <c r="F334" s="4"/>
      <c r="G334" s="4"/>
      <c r="H334" s="4"/>
      <c r="I334" s="4"/>
      <c r="J334" s="8" t="str">
        <f t="shared" si="40"/>
        <v/>
      </c>
      <c r="K334" s="8" t="str">
        <f t="shared" si="41"/>
        <v/>
      </c>
      <c r="L334" s="8" t="str">
        <f t="shared" si="42"/>
        <v/>
      </c>
      <c r="P334" s="10">
        <v>333</v>
      </c>
    </row>
    <row r="335" spans="1:16">
      <c r="A335" s="1" t="str">
        <f t="shared" si="38"/>
        <v/>
      </c>
      <c r="D335" s="2" t="str">
        <f t="shared" si="39"/>
        <v/>
      </c>
      <c r="E335" s="2"/>
      <c r="F335" s="4"/>
      <c r="G335" s="4"/>
      <c r="H335" s="4"/>
      <c r="I335" s="4"/>
      <c r="J335" s="8" t="str">
        <f t="shared" si="40"/>
        <v/>
      </c>
      <c r="K335" s="8" t="str">
        <f t="shared" si="41"/>
        <v/>
      </c>
      <c r="L335" s="8" t="str">
        <f t="shared" si="42"/>
        <v/>
      </c>
      <c r="P335" s="10">
        <v>334</v>
      </c>
    </row>
    <row r="336" spans="1:16">
      <c r="A336" s="1" t="str">
        <f t="shared" si="38"/>
        <v/>
      </c>
      <c r="D336" s="2" t="str">
        <f t="shared" si="39"/>
        <v/>
      </c>
      <c r="E336" s="2"/>
      <c r="F336" s="4"/>
      <c r="G336" s="4"/>
      <c r="H336" s="4"/>
      <c r="I336" s="4"/>
      <c r="J336" s="8" t="str">
        <f t="shared" si="40"/>
        <v/>
      </c>
      <c r="K336" s="8" t="str">
        <f t="shared" si="41"/>
        <v/>
      </c>
      <c r="L336" s="8" t="str">
        <f t="shared" si="42"/>
        <v/>
      </c>
      <c r="P336" s="10">
        <v>335</v>
      </c>
    </row>
    <row r="337" spans="1:16">
      <c r="A337" s="1" t="str">
        <f t="shared" si="38"/>
        <v/>
      </c>
      <c r="D337" s="2" t="str">
        <f t="shared" si="39"/>
        <v/>
      </c>
      <c r="E337" s="2"/>
      <c r="F337" s="4"/>
      <c r="G337" s="4"/>
      <c r="H337" s="4"/>
      <c r="I337" s="4"/>
      <c r="J337" s="8" t="str">
        <f t="shared" si="40"/>
        <v/>
      </c>
      <c r="K337" s="8" t="str">
        <f t="shared" si="41"/>
        <v/>
      </c>
      <c r="L337" s="8" t="str">
        <f t="shared" si="42"/>
        <v/>
      </c>
      <c r="P337" s="10">
        <v>336</v>
      </c>
    </row>
    <row r="338" spans="1:16">
      <c r="A338" s="1" t="str">
        <f t="shared" si="38"/>
        <v/>
      </c>
      <c r="D338" s="2" t="str">
        <f t="shared" si="39"/>
        <v/>
      </c>
      <c r="E338" s="2"/>
      <c r="F338" s="4"/>
      <c r="G338" s="4"/>
      <c r="H338" s="4"/>
      <c r="I338" s="4"/>
      <c r="J338" s="8" t="str">
        <f t="shared" si="40"/>
        <v/>
      </c>
      <c r="K338" s="8" t="str">
        <f t="shared" si="41"/>
        <v/>
      </c>
      <c r="L338" s="8" t="str">
        <f t="shared" si="42"/>
        <v/>
      </c>
      <c r="P338" s="10">
        <v>337</v>
      </c>
    </row>
    <row r="339" spans="1:16">
      <c r="A339" s="1" t="str">
        <f t="shared" si="38"/>
        <v/>
      </c>
      <c r="D339" s="2" t="str">
        <f t="shared" si="39"/>
        <v/>
      </c>
      <c r="E339" s="2"/>
      <c r="F339" s="4"/>
      <c r="G339" s="4"/>
      <c r="H339" s="4"/>
      <c r="I339" s="4"/>
      <c r="J339" s="8" t="str">
        <f t="shared" si="40"/>
        <v/>
      </c>
      <c r="K339" s="8" t="str">
        <f t="shared" si="41"/>
        <v/>
      </c>
      <c r="L339" s="8" t="str">
        <f t="shared" si="42"/>
        <v/>
      </c>
      <c r="P339" s="10">
        <v>338</v>
      </c>
    </row>
    <row r="340" spans="1:16">
      <c r="A340" s="1" t="str">
        <f t="shared" si="38"/>
        <v/>
      </c>
      <c r="D340" s="2" t="str">
        <f t="shared" si="39"/>
        <v/>
      </c>
      <c r="E340" s="2"/>
      <c r="F340" s="4"/>
      <c r="G340" s="4"/>
      <c r="H340" s="4"/>
      <c r="I340" s="4"/>
      <c r="J340" s="8" t="str">
        <f t="shared" si="40"/>
        <v/>
      </c>
      <c r="K340" s="8" t="str">
        <f t="shared" si="41"/>
        <v/>
      </c>
      <c r="L340" s="8" t="str">
        <f t="shared" si="42"/>
        <v/>
      </c>
      <c r="P340" s="10">
        <v>339</v>
      </c>
    </row>
    <row r="341" spans="1:16">
      <c r="A341" s="1" t="str">
        <f t="shared" si="38"/>
        <v/>
      </c>
      <c r="D341" s="2" t="str">
        <f t="shared" si="39"/>
        <v/>
      </c>
      <c r="E341" s="2"/>
      <c r="F341" s="4"/>
      <c r="G341" s="4"/>
      <c r="H341" s="4"/>
      <c r="I341" s="4"/>
      <c r="J341" s="8" t="str">
        <f t="shared" si="40"/>
        <v/>
      </c>
      <c r="K341" s="8" t="str">
        <f t="shared" si="41"/>
        <v/>
      </c>
      <c r="L341" s="8" t="str">
        <f t="shared" si="42"/>
        <v/>
      </c>
      <c r="P341" s="10">
        <v>340</v>
      </c>
    </row>
    <row r="342" spans="1:16">
      <c r="A342" s="1" t="str">
        <f t="shared" si="38"/>
        <v/>
      </c>
      <c r="D342" s="2" t="str">
        <f t="shared" si="39"/>
        <v/>
      </c>
      <c r="E342" s="2"/>
      <c r="F342" s="4"/>
      <c r="G342" s="4"/>
      <c r="H342" s="4"/>
      <c r="I342" s="4"/>
      <c r="J342" s="8" t="str">
        <f t="shared" si="40"/>
        <v/>
      </c>
      <c r="K342" s="8" t="str">
        <f t="shared" si="41"/>
        <v/>
      </c>
      <c r="L342" s="8" t="str">
        <f t="shared" si="42"/>
        <v/>
      </c>
      <c r="P342" s="10">
        <v>341</v>
      </c>
    </row>
    <row r="343" spans="1:16">
      <c r="A343" s="1" t="str">
        <f t="shared" si="38"/>
        <v/>
      </c>
      <c r="D343" s="2" t="str">
        <f t="shared" si="39"/>
        <v/>
      </c>
      <c r="E343" s="2"/>
      <c r="F343" s="4"/>
      <c r="G343" s="4"/>
      <c r="H343" s="4"/>
      <c r="I343" s="4"/>
      <c r="J343" s="8" t="str">
        <f t="shared" si="40"/>
        <v/>
      </c>
      <c r="K343" s="8" t="str">
        <f t="shared" si="41"/>
        <v/>
      </c>
      <c r="L343" s="8" t="str">
        <f t="shared" si="42"/>
        <v/>
      </c>
      <c r="P343" s="10">
        <v>342</v>
      </c>
    </row>
    <row r="344" spans="1:16">
      <c r="A344" s="1" t="str">
        <f t="shared" si="38"/>
        <v/>
      </c>
      <c r="D344" s="2" t="str">
        <f t="shared" si="39"/>
        <v/>
      </c>
      <c r="E344" s="2"/>
      <c r="F344" s="4"/>
      <c r="G344" s="4"/>
      <c r="H344" s="4"/>
      <c r="I344" s="4"/>
      <c r="J344" s="8" t="str">
        <f t="shared" si="40"/>
        <v/>
      </c>
      <c r="K344" s="8" t="str">
        <f t="shared" si="41"/>
        <v/>
      </c>
      <c r="L344" s="8" t="str">
        <f t="shared" si="42"/>
        <v/>
      </c>
      <c r="P344" s="10">
        <v>343</v>
      </c>
    </row>
    <row r="345" spans="1:16">
      <c r="A345" s="1" t="str">
        <f t="shared" si="38"/>
        <v/>
      </c>
      <c r="D345" s="2" t="str">
        <f t="shared" si="39"/>
        <v/>
      </c>
      <c r="E345" s="2"/>
      <c r="F345" s="4"/>
      <c r="G345" s="4"/>
      <c r="H345" s="4"/>
      <c r="I345" s="4"/>
      <c r="J345" s="8" t="str">
        <f t="shared" si="40"/>
        <v/>
      </c>
      <c r="K345" s="8" t="str">
        <f t="shared" si="41"/>
        <v/>
      </c>
      <c r="L345" s="8" t="str">
        <f t="shared" si="42"/>
        <v/>
      </c>
      <c r="P345" s="10">
        <v>344</v>
      </c>
    </row>
    <row r="346" spans="1:16">
      <c r="A346" s="1" t="str">
        <f t="shared" si="38"/>
        <v/>
      </c>
      <c r="D346" s="2" t="str">
        <f t="shared" si="39"/>
        <v/>
      </c>
      <c r="E346" s="2"/>
      <c r="F346" s="4"/>
      <c r="G346" s="4"/>
      <c r="H346" s="4"/>
      <c r="I346" s="4"/>
      <c r="J346" s="8" t="str">
        <f t="shared" si="40"/>
        <v/>
      </c>
      <c r="K346" s="8" t="str">
        <f t="shared" si="41"/>
        <v/>
      </c>
      <c r="L346" s="8" t="str">
        <f t="shared" si="42"/>
        <v/>
      </c>
      <c r="P346" s="10">
        <v>345</v>
      </c>
    </row>
    <row r="347" spans="1:16">
      <c r="A347" s="1" t="str">
        <f t="shared" si="38"/>
        <v/>
      </c>
      <c r="D347" s="2" t="str">
        <f t="shared" si="39"/>
        <v/>
      </c>
      <c r="E347" s="2"/>
      <c r="F347" s="4"/>
      <c r="G347" s="4"/>
      <c r="H347" s="4"/>
      <c r="I347" s="4"/>
      <c r="J347" s="8" t="str">
        <f t="shared" si="40"/>
        <v/>
      </c>
      <c r="K347" s="8" t="str">
        <f t="shared" si="41"/>
        <v/>
      </c>
      <c r="L347" s="8" t="str">
        <f t="shared" si="42"/>
        <v/>
      </c>
      <c r="P347" s="10">
        <v>346</v>
      </c>
    </row>
    <row r="348" spans="1:16">
      <c r="A348" s="1" t="str">
        <f t="shared" si="38"/>
        <v/>
      </c>
      <c r="D348" s="2" t="str">
        <f t="shared" si="39"/>
        <v/>
      </c>
      <c r="E348" s="2"/>
      <c r="F348" s="4"/>
      <c r="G348" s="4"/>
      <c r="H348" s="4"/>
      <c r="I348" s="4"/>
      <c r="J348" s="8" t="str">
        <f t="shared" si="40"/>
        <v/>
      </c>
      <c r="K348" s="8" t="str">
        <f t="shared" si="41"/>
        <v/>
      </c>
      <c r="L348" s="8" t="str">
        <f t="shared" si="42"/>
        <v/>
      </c>
      <c r="P348" s="10">
        <v>347</v>
      </c>
    </row>
    <row r="349" spans="1:16">
      <c r="A349" s="1" t="str">
        <f t="shared" si="38"/>
        <v/>
      </c>
      <c r="D349" s="2" t="str">
        <f t="shared" si="39"/>
        <v/>
      </c>
      <c r="E349" s="2"/>
      <c r="F349" s="4"/>
      <c r="G349" s="4"/>
      <c r="H349" s="4"/>
      <c r="I349" s="4"/>
      <c r="J349" s="8" t="str">
        <f t="shared" si="40"/>
        <v/>
      </c>
      <c r="K349" s="8" t="str">
        <f t="shared" si="41"/>
        <v/>
      </c>
      <c r="L349" s="8" t="str">
        <f t="shared" si="42"/>
        <v/>
      </c>
      <c r="P349" s="10">
        <v>348</v>
      </c>
    </row>
    <row r="350" spans="1:16">
      <c r="A350" s="1" t="str">
        <f t="shared" si="38"/>
        <v/>
      </c>
      <c r="D350" s="2" t="str">
        <f t="shared" si="39"/>
        <v/>
      </c>
      <c r="E350" s="2"/>
      <c r="F350" s="4"/>
      <c r="G350" s="4"/>
      <c r="H350" s="4"/>
      <c r="I350" s="4"/>
      <c r="J350" s="8" t="str">
        <f t="shared" si="40"/>
        <v/>
      </c>
      <c r="K350" s="8" t="str">
        <f t="shared" si="41"/>
        <v/>
      </c>
      <c r="L350" s="8" t="str">
        <f t="shared" si="42"/>
        <v/>
      </c>
      <c r="P350" s="10">
        <v>349</v>
      </c>
    </row>
    <row r="351" spans="1:16">
      <c r="A351" s="1" t="str">
        <f t="shared" si="38"/>
        <v/>
      </c>
      <c r="D351" s="2" t="str">
        <f t="shared" si="39"/>
        <v/>
      </c>
      <c r="E351" s="2"/>
      <c r="F351" s="4"/>
      <c r="G351" s="4"/>
      <c r="H351" s="4"/>
      <c r="I351" s="4"/>
      <c r="J351" s="8" t="str">
        <f t="shared" si="40"/>
        <v/>
      </c>
      <c r="K351" s="8" t="str">
        <f t="shared" si="41"/>
        <v/>
      </c>
      <c r="L351" s="8" t="str">
        <f t="shared" si="42"/>
        <v/>
      </c>
      <c r="P351" s="10">
        <v>350</v>
      </c>
    </row>
    <row r="352" spans="1:16">
      <c r="A352" s="1" t="str">
        <f t="shared" si="38"/>
        <v/>
      </c>
      <c r="D352" s="2" t="str">
        <f t="shared" si="39"/>
        <v/>
      </c>
      <c r="E352" s="2"/>
      <c r="F352" s="4"/>
      <c r="G352" s="4"/>
      <c r="H352" s="4"/>
      <c r="I352" s="4"/>
      <c r="J352" s="8" t="str">
        <f t="shared" si="40"/>
        <v/>
      </c>
      <c r="K352" s="8" t="str">
        <f t="shared" si="41"/>
        <v/>
      </c>
      <c r="L352" s="8" t="str">
        <f t="shared" si="42"/>
        <v/>
      </c>
      <c r="P352" s="10">
        <v>351</v>
      </c>
    </row>
    <row r="353" spans="1:16">
      <c r="A353" s="1" t="str">
        <f t="shared" si="38"/>
        <v/>
      </c>
      <c r="D353" s="2" t="str">
        <f t="shared" si="39"/>
        <v/>
      </c>
      <c r="E353" s="2"/>
      <c r="F353" s="4"/>
      <c r="G353" s="4"/>
      <c r="H353" s="4"/>
      <c r="I353" s="4"/>
      <c r="J353" s="8" t="str">
        <f t="shared" si="40"/>
        <v/>
      </c>
      <c r="K353" s="8" t="str">
        <f t="shared" si="41"/>
        <v/>
      </c>
      <c r="L353" s="8" t="str">
        <f t="shared" si="42"/>
        <v/>
      </c>
      <c r="P353" s="10">
        <v>352</v>
      </c>
    </row>
    <row r="354" spans="1:16">
      <c r="A354" s="1" t="str">
        <f t="shared" si="38"/>
        <v/>
      </c>
      <c r="D354" s="2" t="str">
        <f t="shared" si="39"/>
        <v/>
      </c>
      <c r="E354" s="2"/>
      <c r="F354" s="4"/>
      <c r="G354" s="4"/>
      <c r="H354" s="4"/>
      <c r="I354" s="4"/>
      <c r="J354" s="8" t="str">
        <f t="shared" si="40"/>
        <v/>
      </c>
      <c r="K354" s="8" t="str">
        <f t="shared" si="41"/>
        <v/>
      </c>
      <c r="L354" s="8" t="str">
        <f t="shared" si="42"/>
        <v/>
      </c>
      <c r="P354" s="10">
        <v>353</v>
      </c>
    </row>
    <row r="355" spans="1:16">
      <c r="A355" s="1" t="str">
        <f t="shared" si="38"/>
        <v/>
      </c>
      <c r="D355" s="2" t="str">
        <f t="shared" si="39"/>
        <v/>
      </c>
      <c r="E355" s="2"/>
      <c r="F355" s="4"/>
      <c r="G355" s="4"/>
      <c r="H355" s="4"/>
      <c r="I355" s="4"/>
      <c r="J355" s="8" t="str">
        <f t="shared" si="40"/>
        <v/>
      </c>
      <c r="K355" s="8" t="str">
        <f t="shared" si="41"/>
        <v/>
      </c>
      <c r="L355" s="8" t="str">
        <f t="shared" si="42"/>
        <v/>
      </c>
      <c r="P355" s="10">
        <v>354</v>
      </c>
    </row>
    <row r="356" spans="1:16">
      <c r="A356" s="1" t="str">
        <f t="shared" si="38"/>
        <v/>
      </c>
      <c r="D356" s="2" t="str">
        <f t="shared" si="39"/>
        <v/>
      </c>
      <c r="E356" s="2"/>
      <c r="F356" s="4"/>
      <c r="G356" s="4"/>
      <c r="H356" s="4"/>
      <c r="I356" s="4"/>
      <c r="J356" s="8" t="str">
        <f t="shared" si="40"/>
        <v/>
      </c>
      <c r="K356" s="8" t="str">
        <f t="shared" si="41"/>
        <v/>
      </c>
      <c r="L356" s="8" t="str">
        <f t="shared" si="42"/>
        <v/>
      </c>
      <c r="P356" s="10">
        <v>355</v>
      </c>
    </row>
    <row r="357" spans="1:16">
      <c r="A357" s="1" t="str">
        <f t="shared" si="38"/>
        <v/>
      </c>
      <c r="D357" s="2" t="str">
        <f t="shared" si="39"/>
        <v/>
      </c>
      <c r="E357" s="2"/>
      <c r="F357" s="4"/>
      <c r="G357" s="4"/>
      <c r="H357" s="4"/>
      <c r="I357" s="4"/>
      <c r="J357" s="8" t="str">
        <f t="shared" si="40"/>
        <v/>
      </c>
      <c r="K357" s="8" t="str">
        <f t="shared" si="41"/>
        <v/>
      </c>
      <c r="L357" s="8" t="str">
        <f t="shared" si="42"/>
        <v/>
      </c>
      <c r="P357" s="10">
        <v>356</v>
      </c>
    </row>
    <row r="358" spans="1:16">
      <c r="A358" s="1" t="str">
        <f t="shared" si="38"/>
        <v/>
      </c>
      <c r="D358" s="2" t="str">
        <f t="shared" si="39"/>
        <v/>
      </c>
      <c r="E358" s="2"/>
      <c r="F358" s="4"/>
      <c r="G358" s="4"/>
      <c r="H358" s="4"/>
      <c r="I358" s="4"/>
      <c r="J358" s="8" t="str">
        <f t="shared" si="40"/>
        <v/>
      </c>
      <c r="K358" s="8" t="str">
        <f t="shared" si="41"/>
        <v/>
      </c>
      <c r="L358" s="8" t="str">
        <f t="shared" si="42"/>
        <v/>
      </c>
      <c r="P358" s="10">
        <v>357</v>
      </c>
    </row>
    <row r="359" spans="1:16">
      <c r="A359" s="1" t="str">
        <f t="shared" si="38"/>
        <v/>
      </c>
      <c r="D359" s="2" t="str">
        <f t="shared" si="39"/>
        <v/>
      </c>
      <c r="E359" s="2"/>
      <c r="F359" s="4"/>
      <c r="G359" s="4"/>
      <c r="H359" s="4"/>
      <c r="I359" s="4"/>
      <c r="J359" s="8" t="str">
        <f t="shared" si="40"/>
        <v/>
      </c>
      <c r="K359" s="8" t="str">
        <f t="shared" si="41"/>
        <v/>
      </c>
      <c r="L359" s="8" t="str">
        <f t="shared" si="42"/>
        <v/>
      </c>
      <c r="P359" s="10">
        <v>358</v>
      </c>
    </row>
    <row r="360" spans="1:16">
      <c r="A360" s="1" t="str">
        <f t="shared" si="38"/>
        <v/>
      </c>
      <c r="D360" s="2" t="str">
        <f t="shared" si="39"/>
        <v/>
      </c>
      <c r="E360" s="2"/>
      <c r="F360" s="4"/>
      <c r="G360" s="4"/>
      <c r="H360" s="4"/>
      <c r="I360" s="4"/>
      <c r="J360" s="8" t="str">
        <f t="shared" si="40"/>
        <v/>
      </c>
      <c r="K360" s="8" t="str">
        <f t="shared" si="41"/>
        <v/>
      </c>
      <c r="L360" s="8" t="str">
        <f t="shared" si="42"/>
        <v/>
      </c>
      <c r="P360" s="10">
        <v>359</v>
      </c>
    </row>
    <row r="361" spans="1:16">
      <c r="A361" s="1" t="str">
        <f t="shared" si="38"/>
        <v/>
      </c>
      <c r="D361" s="2" t="str">
        <f t="shared" si="39"/>
        <v/>
      </c>
      <c r="E361" s="2"/>
      <c r="F361" s="4"/>
      <c r="G361" s="4"/>
      <c r="H361" s="4"/>
      <c r="I361" s="4"/>
      <c r="J361" s="8" t="str">
        <f t="shared" si="40"/>
        <v/>
      </c>
      <c r="K361" s="8" t="str">
        <f t="shared" si="41"/>
        <v/>
      </c>
      <c r="L361" s="8" t="str">
        <f t="shared" si="42"/>
        <v/>
      </c>
      <c r="P361" s="10">
        <v>360</v>
      </c>
    </row>
    <row r="362" spans="1:16">
      <c r="A362" s="1" t="str">
        <f t="shared" si="38"/>
        <v/>
      </c>
      <c r="D362" s="2" t="str">
        <f t="shared" si="39"/>
        <v/>
      </c>
      <c r="E362" s="2"/>
      <c r="F362" s="4"/>
      <c r="G362" s="4"/>
      <c r="H362" s="4"/>
      <c r="I362" s="4"/>
      <c r="J362" s="8" t="str">
        <f t="shared" si="40"/>
        <v/>
      </c>
      <c r="K362" s="8" t="str">
        <f t="shared" si="41"/>
        <v/>
      </c>
      <c r="L362" s="8" t="str">
        <f t="shared" si="42"/>
        <v/>
      </c>
      <c r="P362" s="10">
        <v>361</v>
      </c>
    </row>
    <row r="363" spans="1:16">
      <c r="A363" s="1" t="str">
        <f t="shared" si="38"/>
        <v/>
      </c>
      <c r="D363" s="2" t="str">
        <f t="shared" si="39"/>
        <v/>
      </c>
      <c r="E363" s="2"/>
      <c r="F363" s="4"/>
      <c r="G363" s="4"/>
      <c r="H363" s="4"/>
      <c r="I363" s="4"/>
      <c r="J363" s="8" t="str">
        <f t="shared" si="40"/>
        <v/>
      </c>
      <c r="K363" s="8" t="str">
        <f t="shared" si="41"/>
        <v/>
      </c>
      <c r="L363" s="8" t="str">
        <f t="shared" si="42"/>
        <v/>
      </c>
      <c r="P363" s="10">
        <v>362</v>
      </c>
    </row>
    <row r="364" spans="1:16">
      <c r="A364" s="1" t="str">
        <f t="shared" si="38"/>
        <v/>
      </c>
      <c r="D364" s="2" t="str">
        <f t="shared" si="39"/>
        <v/>
      </c>
      <c r="E364" s="2"/>
      <c r="F364" s="4"/>
      <c r="G364" s="4"/>
      <c r="H364" s="4"/>
      <c r="I364" s="4"/>
      <c r="J364" s="8" t="str">
        <f t="shared" si="40"/>
        <v/>
      </c>
      <c r="K364" s="8" t="str">
        <f t="shared" si="41"/>
        <v/>
      </c>
      <c r="L364" s="8" t="str">
        <f t="shared" si="42"/>
        <v/>
      </c>
      <c r="P364" s="10">
        <v>363</v>
      </c>
    </row>
    <row r="365" spans="1:16">
      <c r="A365" s="1" t="str">
        <f t="shared" si="38"/>
        <v/>
      </c>
      <c r="D365" s="2" t="str">
        <f t="shared" si="39"/>
        <v/>
      </c>
      <c r="E365" s="2"/>
      <c r="F365" s="4"/>
      <c r="G365" s="4"/>
      <c r="H365" s="4"/>
      <c r="I365" s="4"/>
      <c r="J365" s="8" t="str">
        <f t="shared" si="40"/>
        <v/>
      </c>
      <c r="K365" s="8" t="str">
        <f t="shared" si="41"/>
        <v/>
      </c>
      <c r="L365" s="8" t="str">
        <f t="shared" si="42"/>
        <v/>
      </c>
      <c r="P365" s="10">
        <v>364</v>
      </c>
    </row>
    <row r="366" spans="1:16">
      <c r="A366" s="1" t="str">
        <f t="shared" si="38"/>
        <v/>
      </c>
      <c r="D366" s="2" t="str">
        <f t="shared" si="39"/>
        <v/>
      </c>
      <c r="E366" s="2"/>
      <c r="F366" s="4"/>
      <c r="G366" s="4"/>
      <c r="H366" s="4"/>
      <c r="I366" s="4"/>
      <c r="J366" s="8" t="str">
        <f t="shared" si="40"/>
        <v/>
      </c>
      <c r="K366" s="8" t="str">
        <f t="shared" si="41"/>
        <v/>
      </c>
      <c r="L366" s="8" t="str">
        <f t="shared" si="42"/>
        <v/>
      </c>
      <c r="P366" s="10">
        <v>365</v>
      </c>
    </row>
    <row r="367" spans="1:16">
      <c r="A367" s="1" t="str">
        <f t="shared" si="38"/>
        <v/>
      </c>
      <c r="D367" s="2" t="str">
        <f t="shared" si="39"/>
        <v/>
      </c>
      <c r="E367" s="2"/>
      <c r="F367" s="4"/>
      <c r="G367" s="4"/>
      <c r="H367" s="4"/>
      <c r="I367" s="4"/>
      <c r="J367" s="8" t="str">
        <f t="shared" si="40"/>
        <v/>
      </c>
      <c r="K367" s="8" t="str">
        <f t="shared" si="41"/>
        <v/>
      </c>
      <c r="L367" s="8" t="str">
        <f t="shared" si="42"/>
        <v/>
      </c>
      <c r="P367" s="10">
        <v>366</v>
      </c>
    </row>
    <row r="368" spans="1:16">
      <c r="A368" s="1" t="str">
        <f t="shared" si="38"/>
        <v/>
      </c>
      <c r="D368" s="2" t="str">
        <f t="shared" si="39"/>
        <v/>
      </c>
      <c r="E368" s="2"/>
      <c r="F368" s="4"/>
      <c r="G368" s="4"/>
      <c r="H368" s="4"/>
      <c r="I368" s="4"/>
      <c r="J368" s="8" t="str">
        <f t="shared" si="40"/>
        <v/>
      </c>
      <c r="K368" s="8" t="str">
        <f t="shared" si="41"/>
        <v/>
      </c>
      <c r="L368" s="8" t="str">
        <f t="shared" si="42"/>
        <v/>
      </c>
      <c r="P368" s="10">
        <v>367</v>
      </c>
    </row>
    <row r="369" spans="1:16">
      <c r="A369" s="1" t="str">
        <f t="shared" si="38"/>
        <v/>
      </c>
      <c r="D369" s="2" t="str">
        <f t="shared" si="39"/>
        <v/>
      </c>
      <c r="E369" s="2"/>
      <c r="F369" s="4"/>
      <c r="G369" s="4"/>
      <c r="H369" s="4"/>
      <c r="I369" s="4"/>
      <c r="J369" s="8" t="str">
        <f t="shared" si="40"/>
        <v/>
      </c>
      <c r="K369" s="8" t="str">
        <f t="shared" si="41"/>
        <v/>
      </c>
      <c r="L369" s="8" t="str">
        <f t="shared" si="42"/>
        <v/>
      </c>
      <c r="P369" s="10">
        <v>368</v>
      </c>
    </row>
    <row r="370" spans="1:16">
      <c r="A370" s="1" t="str">
        <f t="shared" si="38"/>
        <v/>
      </c>
      <c r="D370" s="2" t="str">
        <f t="shared" si="39"/>
        <v/>
      </c>
      <c r="E370" s="2"/>
      <c r="F370" s="4"/>
      <c r="G370" s="4"/>
      <c r="H370" s="4"/>
      <c r="I370" s="4"/>
      <c r="J370" s="8" t="str">
        <f t="shared" si="40"/>
        <v/>
      </c>
      <c r="K370" s="8" t="str">
        <f t="shared" si="41"/>
        <v/>
      </c>
      <c r="L370" s="8" t="str">
        <f t="shared" si="42"/>
        <v/>
      </c>
      <c r="P370" s="10">
        <v>369</v>
      </c>
    </row>
    <row r="371" spans="1:16">
      <c r="A371" s="1" t="str">
        <f t="shared" si="38"/>
        <v/>
      </c>
      <c r="D371" s="2" t="str">
        <f t="shared" si="39"/>
        <v/>
      </c>
      <c r="E371" s="2"/>
      <c r="F371" s="4"/>
      <c r="G371" s="4"/>
      <c r="H371" s="4"/>
      <c r="I371" s="4"/>
      <c r="J371" s="8" t="str">
        <f t="shared" si="40"/>
        <v/>
      </c>
      <c r="K371" s="8" t="str">
        <f t="shared" si="41"/>
        <v/>
      </c>
      <c r="L371" s="8" t="str">
        <f t="shared" si="42"/>
        <v/>
      </c>
      <c r="P371" s="10">
        <v>370</v>
      </c>
    </row>
    <row r="372" spans="1:16">
      <c r="A372" s="1" t="str">
        <f t="shared" si="38"/>
        <v/>
      </c>
      <c r="D372" s="2" t="str">
        <f t="shared" si="39"/>
        <v/>
      </c>
      <c r="E372" s="2"/>
      <c r="F372" s="4"/>
      <c r="G372" s="4"/>
      <c r="H372" s="4"/>
      <c r="I372" s="4"/>
      <c r="J372" s="8" t="str">
        <f t="shared" si="40"/>
        <v/>
      </c>
      <c r="K372" s="8" t="str">
        <f t="shared" si="41"/>
        <v/>
      </c>
      <c r="L372" s="8" t="str">
        <f t="shared" si="42"/>
        <v/>
      </c>
      <c r="P372" s="10">
        <v>371</v>
      </c>
    </row>
    <row r="373" spans="1:16">
      <c r="A373" s="1" t="str">
        <f t="shared" si="38"/>
        <v/>
      </c>
      <c r="D373" s="2" t="str">
        <f t="shared" si="39"/>
        <v/>
      </c>
      <c r="E373" s="2"/>
      <c r="F373" s="4"/>
      <c r="G373" s="4"/>
      <c r="H373" s="4"/>
      <c r="I373" s="4"/>
      <c r="J373" s="8" t="str">
        <f t="shared" si="40"/>
        <v/>
      </c>
      <c r="K373" s="8" t="str">
        <f t="shared" si="41"/>
        <v/>
      </c>
      <c r="L373" s="8" t="str">
        <f t="shared" si="42"/>
        <v/>
      </c>
      <c r="P373" s="10">
        <v>372</v>
      </c>
    </row>
    <row r="374" spans="1:16">
      <c r="A374" s="1" t="str">
        <f t="shared" si="38"/>
        <v/>
      </c>
      <c r="D374" s="2" t="str">
        <f t="shared" si="39"/>
        <v/>
      </c>
      <c r="E374" s="2"/>
      <c r="F374" s="4"/>
      <c r="G374" s="4"/>
      <c r="H374" s="4"/>
      <c r="I374" s="4"/>
      <c r="J374" s="8" t="str">
        <f t="shared" si="40"/>
        <v/>
      </c>
      <c r="K374" s="8" t="str">
        <f t="shared" si="41"/>
        <v/>
      </c>
      <c r="L374" s="8" t="str">
        <f t="shared" si="42"/>
        <v/>
      </c>
      <c r="P374" s="10">
        <v>373</v>
      </c>
    </row>
    <row r="375" spans="1:16">
      <c r="A375" s="1" t="str">
        <f t="shared" si="38"/>
        <v/>
      </c>
      <c r="D375" s="2" t="str">
        <f t="shared" si="39"/>
        <v/>
      </c>
      <c r="E375" s="2"/>
      <c r="F375" s="4"/>
      <c r="G375" s="4"/>
      <c r="H375" s="4"/>
      <c r="I375" s="4"/>
      <c r="J375" s="8" t="str">
        <f t="shared" si="40"/>
        <v/>
      </c>
      <c r="K375" s="8" t="str">
        <f t="shared" si="41"/>
        <v/>
      </c>
      <c r="L375" s="8" t="str">
        <f t="shared" si="42"/>
        <v/>
      </c>
      <c r="P375" s="10">
        <v>374</v>
      </c>
    </row>
    <row r="376" spans="1:16">
      <c r="A376" s="1" t="str">
        <f t="shared" si="38"/>
        <v/>
      </c>
      <c r="D376" s="2" t="str">
        <f t="shared" si="39"/>
        <v/>
      </c>
      <c r="E376" s="2"/>
      <c r="F376" s="4"/>
      <c r="G376" s="4"/>
      <c r="H376" s="4"/>
      <c r="I376" s="4"/>
      <c r="J376" s="8" t="str">
        <f t="shared" si="40"/>
        <v/>
      </c>
      <c r="K376" s="8" t="str">
        <f t="shared" si="41"/>
        <v/>
      </c>
      <c r="L376" s="8" t="str">
        <f t="shared" si="42"/>
        <v/>
      </c>
      <c r="P376" s="10">
        <v>375</v>
      </c>
    </row>
    <row r="377" spans="1:16">
      <c r="A377" s="1" t="str">
        <f t="shared" si="38"/>
        <v/>
      </c>
      <c r="D377" s="2" t="str">
        <f t="shared" si="39"/>
        <v/>
      </c>
      <c r="E377" s="2"/>
      <c r="F377" s="4"/>
      <c r="G377" s="4"/>
      <c r="H377" s="4"/>
      <c r="I377" s="4"/>
      <c r="J377" s="8" t="str">
        <f t="shared" si="40"/>
        <v/>
      </c>
      <c r="K377" s="8" t="str">
        <f t="shared" si="41"/>
        <v/>
      </c>
      <c r="L377" s="8" t="str">
        <f t="shared" si="42"/>
        <v/>
      </c>
      <c r="P377" s="10">
        <v>376</v>
      </c>
    </row>
    <row r="378" spans="1:16">
      <c r="A378" s="1" t="str">
        <f t="shared" si="38"/>
        <v/>
      </c>
      <c r="D378" s="2" t="str">
        <f t="shared" si="39"/>
        <v/>
      </c>
      <c r="E378" s="2"/>
      <c r="F378" s="4"/>
      <c r="G378" s="4"/>
      <c r="H378" s="4"/>
      <c r="I378" s="4"/>
      <c r="J378" s="8" t="str">
        <f t="shared" si="40"/>
        <v/>
      </c>
      <c r="K378" s="8" t="str">
        <f t="shared" si="41"/>
        <v/>
      </c>
      <c r="L378" s="8" t="str">
        <f t="shared" si="42"/>
        <v/>
      </c>
      <c r="P378" s="10">
        <v>377</v>
      </c>
    </row>
    <row r="379" spans="1:16">
      <c r="A379" s="1" t="str">
        <f t="shared" si="38"/>
        <v/>
      </c>
      <c r="D379" s="2" t="str">
        <f t="shared" si="39"/>
        <v/>
      </c>
      <c r="E379" s="2"/>
      <c r="F379" s="4"/>
      <c r="G379" s="4"/>
      <c r="H379" s="4"/>
      <c r="I379" s="4"/>
      <c r="J379" s="8" t="str">
        <f t="shared" si="40"/>
        <v/>
      </c>
      <c r="K379" s="8" t="str">
        <f t="shared" si="41"/>
        <v/>
      </c>
      <c r="L379" s="8" t="str">
        <f t="shared" si="42"/>
        <v/>
      </c>
      <c r="P379" s="10">
        <v>378</v>
      </c>
    </row>
    <row r="380" spans="1:16">
      <c r="A380" s="1" t="str">
        <f t="shared" si="38"/>
        <v/>
      </c>
      <c r="D380" s="2" t="str">
        <f t="shared" si="39"/>
        <v/>
      </c>
      <c r="E380" s="2"/>
      <c r="F380" s="4"/>
      <c r="G380" s="4"/>
      <c r="H380" s="4"/>
      <c r="I380" s="4"/>
      <c r="J380" s="8" t="str">
        <f t="shared" si="40"/>
        <v/>
      </c>
      <c r="K380" s="8" t="str">
        <f t="shared" si="41"/>
        <v/>
      </c>
      <c r="L380" s="8" t="str">
        <f t="shared" si="42"/>
        <v/>
      </c>
      <c r="P380" s="10">
        <v>379</v>
      </c>
    </row>
    <row r="381" spans="1:16">
      <c r="A381" s="1" t="str">
        <f t="shared" si="38"/>
        <v/>
      </c>
      <c r="D381" s="2" t="str">
        <f t="shared" si="39"/>
        <v/>
      </c>
      <c r="E381" s="2"/>
      <c r="F381" s="4"/>
      <c r="G381" s="4"/>
      <c r="H381" s="4"/>
      <c r="I381" s="4"/>
      <c r="J381" s="8" t="str">
        <f t="shared" si="40"/>
        <v/>
      </c>
      <c r="K381" s="8" t="str">
        <f t="shared" si="41"/>
        <v/>
      </c>
      <c r="L381" s="8" t="str">
        <f t="shared" si="42"/>
        <v/>
      </c>
      <c r="P381" s="10">
        <v>380</v>
      </c>
    </row>
    <row r="382" spans="1:16">
      <c r="A382" s="1" t="str">
        <f t="shared" si="38"/>
        <v/>
      </c>
      <c r="D382" s="2" t="str">
        <f t="shared" si="39"/>
        <v/>
      </c>
      <c r="E382" s="2"/>
      <c r="F382" s="4"/>
      <c r="G382" s="4"/>
      <c r="H382" s="4"/>
      <c r="I382" s="4"/>
      <c r="J382" s="8" t="str">
        <f t="shared" si="40"/>
        <v/>
      </c>
      <c r="K382" s="8" t="str">
        <f t="shared" si="41"/>
        <v/>
      </c>
      <c r="L382" s="8" t="str">
        <f t="shared" si="42"/>
        <v/>
      </c>
      <c r="P382" s="10">
        <v>381</v>
      </c>
    </row>
    <row r="383" spans="1:16">
      <c r="A383" s="1" t="str">
        <f t="shared" si="38"/>
        <v/>
      </c>
      <c r="D383" s="2" t="str">
        <f t="shared" si="39"/>
        <v/>
      </c>
      <c r="E383" s="2"/>
      <c r="F383" s="4"/>
      <c r="G383" s="4"/>
      <c r="H383" s="4"/>
      <c r="I383" s="4"/>
      <c r="J383" s="8" t="str">
        <f t="shared" si="40"/>
        <v/>
      </c>
      <c r="K383" s="8" t="str">
        <f t="shared" si="41"/>
        <v/>
      </c>
      <c r="L383" s="8" t="str">
        <f t="shared" si="42"/>
        <v/>
      </c>
      <c r="P383" s="10">
        <v>382</v>
      </c>
    </row>
    <row r="384" spans="1:16">
      <c r="A384" s="1" t="str">
        <f t="shared" si="38"/>
        <v/>
      </c>
      <c r="D384" s="2" t="str">
        <f t="shared" si="39"/>
        <v/>
      </c>
      <c r="E384" s="2"/>
      <c r="F384" s="4"/>
      <c r="G384" s="4"/>
      <c r="H384" s="4"/>
      <c r="I384" s="4"/>
      <c r="J384" s="8" t="str">
        <f t="shared" si="40"/>
        <v/>
      </c>
      <c r="K384" s="8" t="str">
        <f t="shared" si="41"/>
        <v/>
      </c>
      <c r="L384" s="8" t="str">
        <f t="shared" si="42"/>
        <v/>
      </c>
      <c r="P384" s="10">
        <v>383</v>
      </c>
    </row>
    <row r="385" spans="1:16">
      <c r="A385" s="1" t="str">
        <f t="shared" si="38"/>
        <v/>
      </c>
      <c r="D385" s="2" t="str">
        <f t="shared" si="39"/>
        <v/>
      </c>
      <c r="E385" s="2"/>
      <c r="F385" s="4"/>
      <c r="G385" s="4"/>
      <c r="H385" s="4"/>
      <c r="I385" s="4"/>
      <c r="J385" s="8" t="str">
        <f t="shared" si="40"/>
        <v/>
      </c>
      <c r="K385" s="8" t="str">
        <f t="shared" si="41"/>
        <v/>
      </c>
      <c r="L385" s="8" t="str">
        <f t="shared" si="42"/>
        <v/>
      </c>
      <c r="P385" s="10">
        <v>384</v>
      </c>
    </row>
    <row r="386" spans="1:16">
      <c r="A386" s="1" t="str">
        <f t="shared" ref="A386:A449" si="43">IF(C386="","",P386)</f>
        <v/>
      </c>
      <c r="D386" s="2" t="str">
        <f t="shared" ref="D386:D426" si="44">IF(H386="",IF(E386="",IF(J386="","",IF(J386&lt;20.5,"F",M386)),E386),IF(I386&lt;40,"F",IF(I386&lt;50,"FX",IF(I386&lt;60,"E",IF(I386&lt;70,"D",IF(I386&lt;75,"C",IF(I386&lt;85,"B","A")))))))</f>
        <v/>
      </c>
      <c r="E386" s="2"/>
      <c r="F386" s="4"/>
      <c r="G386" s="4"/>
      <c r="H386" s="4"/>
      <c r="I386" s="4"/>
      <c r="J386" s="8" t="str">
        <f t="shared" ref="J386:J449" si="45">IF(G386="","",ROUND((F386*$J$3)+(G386*$J$4),0))</f>
        <v/>
      </c>
      <c r="K386" s="8" t="str">
        <f t="shared" si="41"/>
        <v/>
      </c>
      <c r="L386" s="8" t="str">
        <f t="shared" si="42"/>
        <v/>
      </c>
      <c r="P386" s="10">
        <v>385</v>
      </c>
    </row>
    <row r="387" spans="1:16">
      <c r="A387" s="1" t="str">
        <f t="shared" si="43"/>
        <v/>
      </c>
      <c r="D387" s="2" t="str">
        <f t="shared" si="44"/>
        <v/>
      </c>
      <c r="E387" s="2"/>
      <c r="F387" s="4"/>
      <c r="G387" s="4"/>
      <c r="H387" s="4"/>
      <c r="I387" s="4"/>
      <c r="J387" s="8" t="str">
        <f t="shared" si="45"/>
        <v/>
      </c>
      <c r="K387" s="8" t="str">
        <f t="shared" ref="K387:K450" si="46">IF(J387&lt;20.5,"",J387)</f>
        <v/>
      </c>
      <c r="L387" s="8" t="str">
        <f t="shared" ref="L387:L450" si="47">IF(K387="","",(((K387-$K$6)/$K$5)*10)+50)</f>
        <v/>
      </c>
      <c r="P387" s="10">
        <v>386</v>
      </c>
    </row>
    <row r="388" spans="1:16">
      <c r="A388" s="1" t="str">
        <f t="shared" si="43"/>
        <v/>
      </c>
      <c r="D388" s="2" t="str">
        <f t="shared" si="44"/>
        <v/>
      </c>
      <c r="E388" s="2"/>
      <c r="F388" s="4"/>
      <c r="G388" s="4"/>
      <c r="H388" s="4"/>
      <c r="I388" s="4"/>
      <c r="J388" s="8" t="str">
        <f t="shared" si="45"/>
        <v/>
      </c>
      <c r="K388" s="8" t="str">
        <f t="shared" si="46"/>
        <v/>
      </c>
      <c r="L388" s="8" t="str">
        <f t="shared" si="47"/>
        <v/>
      </c>
      <c r="P388" s="10">
        <v>387</v>
      </c>
    </row>
    <row r="389" spans="1:16">
      <c r="A389" s="1" t="str">
        <f t="shared" si="43"/>
        <v/>
      </c>
      <c r="D389" s="2" t="str">
        <f t="shared" si="44"/>
        <v/>
      </c>
      <c r="E389" s="2"/>
      <c r="F389" s="4"/>
      <c r="G389" s="4"/>
      <c r="H389" s="4"/>
      <c r="I389" s="4"/>
      <c r="J389" s="8" t="str">
        <f t="shared" si="45"/>
        <v/>
      </c>
      <c r="K389" s="8" t="str">
        <f t="shared" si="46"/>
        <v/>
      </c>
      <c r="L389" s="8" t="str">
        <f t="shared" si="47"/>
        <v/>
      </c>
      <c r="P389" s="10">
        <v>388</v>
      </c>
    </row>
    <row r="390" spans="1:16">
      <c r="A390" s="1" t="str">
        <f t="shared" si="43"/>
        <v/>
      </c>
      <c r="D390" s="2" t="str">
        <f t="shared" si="44"/>
        <v/>
      </c>
      <c r="E390" s="2"/>
      <c r="F390" s="4"/>
      <c r="G390" s="4"/>
      <c r="H390" s="4"/>
      <c r="I390" s="4"/>
      <c r="J390" s="8" t="str">
        <f t="shared" si="45"/>
        <v/>
      </c>
      <c r="K390" s="8" t="str">
        <f t="shared" si="46"/>
        <v/>
      </c>
      <c r="L390" s="8" t="str">
        <f t="shared" si="47"/>
        <v/>
      </c>
      <c r="P390" s="10">
        <v>389</v>
      </c>
    </row>
    <row r="391" spans="1:16">
      <c r="A391" s="1" t="str">
        <f t="shared" si="43"/>
        <v/>
      </c>
      <c r="D391" s="2" t="str">
        <f t="shared" si="44"/>
        <v/>
      </c>
      <c r="E391" s="3"/>
      <c r="F391" s="4"/>
      <c r="G391" s="4"/>
      <c r="H391" s="4"/>
      <c r="I391" s="4"/>
      <c r="J391" s="8" t="str">
        <f t="shared" si="45"/>
        <v/>
      </c>
      <c r="K391" s="8" t="str">
        <f t="shared" si="46"/>
        <v/>
      </c>
      <c r="L391" s="8" t="str">
        <f t="shared" si="47"/>
        <v/>
      </c>
      <c r="P391" s="10">
        <v>390</v>
      </c>
    </row>
    <row r="392" spans="1:16">
      <c r="A392" s="1" t="str">
        <f t="shared" si="43"/>
        <v/>
      </c>
      <c r="D392" s="2" t="str">
        <f t="shared" si="44"/>
        <v/>
      </c>
      <c r="E392" s="3"/>
      <c r="F392" s="4"/>
      <c r="G392" s="4"/>
      <c r="H392" s="4"/>
      <c r="I392" s="4"/>
      <c r="J392" s="8" t="str">
        <f t="shared" si="45"/>
        <v/>
      </c>
      <c r="K392" s="8" t="str">
        <f t="shared" si="46"/>
        <v/>
      </c>
      <c r="L392" s="8" t="str">
        <f t="shared" si="47"/>
        <v/>
      </c>
      <c r="P392" s="10">
        <v>391</v>
      </c>
    </row>
    <row r="393" spans="1:16">
      <c r="A393" s="1" t="str">
        <f t="shared" si="43"/>
        <v/>
      </c>
      <c r="D393" s="2" t="str">
        <f t="shared" si="44"/>
        <v/>
      </c>
      <c r="E393" s="3"/>
      <c r="F393" s="4"/>
      <c r="G393" s="4"/>
      <c r="H393" s="4"/>
      <c r="I393" s="4"/>
      <c r="J393" s="8" t="str">
        <f t="shared" si="45"/>
        <v/>
      </c>
      <c r="K393" s="8" t="str">
        <f t="shared" si="46"/>
        <v/>
      </c>
      <c r="L393" s="8" t="str">
        <f t="shared" si="47"/>
        <v/>
      </c>
      <c r="P393" s="10">
        <v>392</v>
      </c>
    </row>
    <row r="394" spans="1:16">
      <c r="A394" s="1" t="str">
        <f t="shared" si="43"/>
        <v/>
      </c>
      <c r="D394" s="2" t="str">
        <f t="shared" si="44"/>
        <v/>
      </c>
      <c r="E394" s="3"/>
      <c r="F394" s="4"/>
      <c r="G394" s="4"/>
      <c r="H394" s="4"/>
      <c r="I394" s="4"/>
      <c r="J394" s="8" t="str">
        <f t="shared" si="45"/>
        <v/>
      </c>
      <c r="K394" s="8" t="str">
        <f t="shared" si="46"/>
        <v/>
      </c>
      <c r="L394" s="8" t="str">
        <f t="shared" si="47"/>
        <v/>
      </c>
    </row>
    <row r="395" spans="1:16">
      <c r="A395" s="1" t="str">
        <f t="shared" si="43"/>
        <v/>
      </c>
      <c r="D395" s="2" t="str">
        <f t="shared" si="44"/>
        <v/>
      </c>
      <c r="E395" s="3"/>
      <c r="F395" s="4"/>
      <c r="G395" s="4"/>
      <c r="H395" s="4"/>
      <c r="I395" s="4"/>
      <c r="J395" s="8" t="str">
        <f t="shared" si="45"/>
        <v/>
      </c>
      <c r="K395" s="8" t="str">
        <f t="shared" si="46"/>
        <v/>
      </c>
      <c r="L395" s="8" t="str">
        <f t="shared" si="47"/>
        <v/>
      </c>
    </row>
    <row r="396" spans="1:16">
      <c r="A396" s="1" t="str">
        <f t="shared" si="43"/>
        <v/>
      </c>
      <c r="D396" s="2" t="str">
        <f t="shared" si="44"/>
        <v/>
      </c>
      <c r="E396" s="3"/>
      <c r="F396" s="4"/>
      <c r="G396" s="4"/>
      <c r="H396" s="4"/>
      <c r="I396" s="4"/>
      <c r="J396" s="8" t="str">
        <f t="shared" si="45"/>
        <v/>
      </c>
      <c r="K396" s="8" t="str">
        <f t="shared" si="46"/>
        <v/>
      </c>
      <c r="L396" s="8" t="str">
        <f t="shared" si="47"/>
        <v/>
      </c>
    </row>
    <row r="397" spans="1:16">
      <c r="A397" s="1" t="str">
        <f t="shared" si="43"/>
        <v/>
      </c>
      <c r="D397" s="2" t="str">
        <f t="shared" si="44"/>
        <v/>
      </c>
      <c r="E397" s="3"/>
      <c r="F397" s="4"/>
      <c r="G397" s="4"/>
      <c r="H397" s="4"/>
      <c r="I397" s="4"/>
      <c r="J397" s="8" t="str">
        <f t="shared" si="45"/>
        <v/>
      </c>
      <c r="K397" s="8" t="str">
        <f t="shared" si="46"/>
        <v/>
      </c>
      <c r="L397" s="8" t="str">
        <f t="shared" si="47"/>
        <v/>
      </c>
    </row>
    <row r="398" spans="1:16">
      <c r="A398" s="1" t="str">
        <f t="shared" si="43"/>
        <v/>
      </c>
      <c r="D398" s="2" t="str">
        <f t="shared" si="44"/>
        <v/>
      </c>
      <c r="E398" s="3"/>
      <c r="F398" s="4"/>
      <c r="G398" s="4"/>
      <c r="H398" s="4"/>
      <c r="I398" s="4"/>
      <c r="J398" s="8" t="str">
        <f t="shared" si="45"/>
        <v/>
      </c>
      <c r="K398" s="8" t="str">
        <f t="shared" si="46"/>
        <v/>
      </c>
      <c r="L398" s="8" t="str">
        <f t="shared" si="47"/>
        <v/>
      </c>
    </row>
    <row r="399" spans="1:16">
      <c r="A399" s="1" t="str">
        <f t="shared" si="43"/>
        <v/>
      </c>
      <c r="D399" s="2" t="str">
        <f t="shared" si="44"/>
        <v/>
      </c>
      <c r="E399" s="3"/>
      <c r="F399" s="4"/>
      <c r="G399" s="4"/>
      <c r="H399" s="4"/>
      <c r="I399" s="4"/>
      <c r="J399" s="8" t="str">
        <f t="shared" si="45"/>
        <v/>
      </c>
      <c r="K399" s="8" t="str">
        <f t="shared" si="46"/>
        <v/>
      </c>
      <c r="L399" s="8" t="str">
        <f t="shared" si="47"/>
        <v/>
      </c>
    </row>
    <row r="400" spans="1:16">
      <c r="A400" s="1" t="str">
        <f t="shared" si="43"/>
        <v/>
      </c>
      <c r="D400" s="2" t="str">
        <f t="shared" si="44"/>
        <v/>
      </c>
      <c r="E400" s="3"/>
      <c r="F400" s="4"/>
      <c r="G400" s="4"/>
      <c r="H400" s="4"/>
      <c r="I400" s="4"/>
      <c r="J400" s="8" t="str">
        <f t="shared" si="45"/>
        <v/>
      </c>
      <c r="K400" s="8" t="str">
        <f t="shared" si="46"/>
        <v/>
      </c>
      <c r="L400" s="8" t="str">
        <f t="shared" si="47"/>
        <v/>
      </c>
    </row>
    <row r="401" spans="1:12">
      <c r="A401" s="1" t="str">
        <f t="shared" si="43"/>
        <v/>
      </c>
      <c r="D401" s="2" t="str">
        <f t="shared" si="44"/>
        <v/>
      </c>
      <c r="E401" s="3"/>
      <c r="F401" s="4"/>
      <c r="G401" s="4"/>
      <c r="H401" s="4"/>
      <c r="I401" s="4"/>
      <c r="J401" s="8" t="str">
        <f t="shared" si="45"/>
        <v/>
      </c>
      <c r="K401" s="8" t="str">
        <f t="shared" si="46"/>
        <v/>
      </c>
      <c r="L401" s="8" t="str">
        <f t="shared" si="47"/>
        <v/>
      </c>
    </row>
    <row r="402" spans="1:12">
      <c r="A402" s="1" t="str">
        <f t="shared" si="43"/>
        <v/>
      </c>
      <c r="D402" s="2" t="str">
        <f t="shared" si="44"/>
        <v/>
      </c>
      <c r="E402" s="3"/>
      <c r="F402" s="4"/>
      <c r="G402" s="4"/>
      <c r="H402" s="4"/>
      <c r="I402" s="4"/>
      <c r="J402" s="8" t="str">
        <f t="shared" si="45"/>
        <v/>
      </c>
      <c r="K402" s="8" t="str">
        <f t="shared" si="46"/>
        <v/>
      </c>
      <c r="L402" s="8" t="str">
        <f t="shared" si="47"/>
        <v/>
      </c>
    </row>
    <row r="403" spans="1:12">
      <c r="A403" s="1" t="str">
        <f t="shared" si="43"/>
        <v/>
      </c>
      <c r="D403" s="2" t="str">
        <f t="shared" si="44"/>
        <v/>
      </c>
      <c r="E403" s="3"/>
      <c r="F403" s="4"/>
      <c r="G403" s="4"/>
      <c r="H403" s="4"/>
      <c r="I403" s="4"/>
      <c r="J403" s="8" t="str">
        <f t="shared" si="45"/>
        <v/>
      </c>
      <c r="K403" s="8" t="str">
        <f t="shared" si="46"/>
        <v/>
      </c>
      <c r="L403" s="8" t="str">
        <f t="shared" si="47"/>
        <v/>
      </c>
    </row>
    <row r="404" spans="1:12">
      <c r="A404" s="1" t="str">
        <f t="shared" si="43"/>
        <v/>
      </c>
      <c r="D404" s="2" t="str">
        <f t="shared" si="44"/>
        <v/>
      </c>
      <c r="E404" s="3"/>
      <c r="F404" s="4"/>
      <c r="G404" s="4"/>
      <c r="H404" s="4"/>
      <c r="I404" s="4"/>
      <c r="J404" s="8" t="str">
        <f t="shared" si="45"/>
        <v/>
      </c>
      <c r="K404" s="8" t="str">
        <f t="shared" si="46"/>
        <v/>
      </c>
      <c r="L404" s="8" t="str">
        <f t="shared" si="47"/>
        <v/>
      </c>
    </row>
    <row r="405" spans="1:12">
      <c r="A405" s="1" t="str">
        <f t="shared" si="43"/>
        <v/>
      </c>
      <c r="D405" s="2" t="str">
        <f t="shared" si="44"/>
        <v/>
      </c>
      <c r="E405" s="3"/>
      <c r="F405" s="4"/>
      <c r="G405" s="4"/>
      <c r="H405" s="4"/>
      <c r="I405" s="4"/>
      <c r="J405" s="8" t="str">
        <f t="shared" si="45"/>
        <v/>
      </c>
      <c r="K405" s="8" t="str">
        <f t="shared" si="46"/>
        <v/>
      </c>
      <c r="L405" s="8" t="str">
        <f t="shared" si="47"/>
        <v/>
      </c>
    </row>
    <row r="406" spans="1:12">
      <c r="A406" s="1" t="str">
        <f t="shared" si="43"/>
        <v/>
      </c>
      <c r="D406" s="2" t="str">
        <f t="shared" si="44"/>
        <v/>
      </c>
      <c r="E406" s="3"/>
      <c r="F406" s="4"/>
      <c r="G406" s="4"/>
      <c r="H406" s="4"/>
      <c r="I406" s="4"/>
      <c r="J406" s="8" t="str">
        <f t="shared" si="45"/>
        <v/>
      </c>
      <c r="K406" s="8" t="str">
        <f t="shared" si="46"/>
        <v/>
      </c>
      <c r="L406" s="8" t="str">
        <f t="shared" si="47"/>
        <v/>
      </c>
    </row>
    <row r="407" spans="1:12">
      <c r="A407" s="1" t="str">
        <f t="shared" si="43"/>
        <v/>
      </c>
      <c r="D407" s="2" t="str">
        <f t="shared" si="44"/>
        <v/>
      </c>
      <c r="E407" s="3"/>
      <c r="F407" s="4"/>
      <c r="G407" s="4"/>
      <c r="H407" s="4"/>
      <c r="I407" s="4"/>
      <c r="J407" s="8" t="str">
        <f t="shared" si="45"/>
        <v/>
      </c>
      <c r="K407" s="8" t="str">
        <f t="shared" si="46"/>
        <v/>
      </c>
      <c r="L407" s="8" t="str">
        <f t="shared" si="47"/>
        <v/>
      </c>
    </row>
    <row r="408" spans="1:12">
      <c r="A408" s="1" t="str">
        <f t="shared" si="43"/>
        <v/>
      </c>
      <c r="D408" s="2" t="str">
        <f t="shared" si="44"/>
        <v/>
      </c>
      <c r="E408" s="3"/>
      <c r="F408" s="4"/>
      <c r="G408" s="4"/>
      <c r="H408" s="4"/>
      <c r="I408" s="4"/>
      <c r="J408" s="8" t="str">
        <f t="shared" si="45"/>
        <v/>
      </c>
      <c r="K408" s="8" t="str">
        <f t="shared" si="46"/>
        <v/>
      </c>
      <c r="L408" s="8" t="str">
        <f t="shared" si="47"/>
        <v/>
      </c>
    </row>
    <row r="409" spans="1:12">
      <c r="A409" s="1" t="str">
        <f t="shared" si="43"/>
        <v/>
      </c>
      <c r="D409" s="2" t="str">
        <f t="shared" si="44"/>
        <v/>
      </c>
      <c r="E409" s="3"/>
      <c r="F409" s="4"/>
      <c r="G409" s="4"/>
      <c r="H409" s="4"/>
      <c r="I409" s="4"/>
      <c r="J409" s="8" t="str">
        <f t="shared" si="45"/>
        <v/>
      </c>
      <c r="K409" s="8" t="str">
        <f t="shared" si="46"/>
        <v/>
      </c>
      <c r="L409" s="8" t="str">
        <f t="shared" si="47"/>
        <v/>
      </c>
    </row>
    <row r="410" spans="1:12">
      <c r="A410" s="1" t="str">
        <f t="shared" si="43"/>
        <v/>
      </c>
      <c r="D410" s="2" t="str">
        <f t="shared" si="44"/>
        <v/>
      </c>
      <c r="E410" s="3"/>
      <c r="F410" s="4"/>
      <c r="G410" s="4"/>
      <c r="H410" s="4"/>
      <c r="I410" s="4"/>
      <c r="J410" s="8" t="str">
        <f t="shared" si="45"/>
        <v/>
      </c>
      <c r="K410" s="8" t="str">
        <f t="shared" si="46"/>
        <v/>
      </c>
      <c r="L410" s="8" t="str">
        <f t="shared" si="47"/>
        <v/>
      </c>
    </row>
    <row r="411" spans="1:12">
      <c r="A411" s="1" t="str">
        <f t="shared" si="43"/>
        <v/>
      </c>
      <c r="D411" s="2" t="str">
        <f t="shared" si="44"/>
        <v/>
      </c>
      <c r="E411" s="3"/>
      <c r="F411" s="4"/>
      <c r="G411" s="4"/>
      <c r="H411" s="4"/>
      <c r="I411" s="4"/>
      <c r="J411" s="8" t="str">
        <f t="shared" si="45"/>
        <v/>
      </c>
      <c r="K411" s="8" t="str">
        <f t="shared" si="46"/>
        <v/>
      </c>
      <c r="L411" s="8" t="str">
        <f t="shared" si="47"/>
        <v/>
      </c>
    </row>
    <row r="412" spans="1:12">
      <c r="A412" s="1" t="str">
        <f t="shared" si="43"/>
        <v/>
      </c>
      <c r="D412" s="2" t="str">
        <f t="shared" si="44"/>
        <v/>
      </c>
      <c r="E412" s="3"/>
      <c r="F412" s="4"/>
      <c r="G412" s="4"/>
      <c r="H412" s="4"/>
      <c r="I412" s="4"/>
      <c r="J412" s="8" t="str">
        <f t="shared" si="45"/>
        <v/>
      </c>
      <c r="K412" s="8" t="str">
        <f t="shared" si="46"/>
        <v/>
      </c>
      <c r="L412" s="8" t="str">
        <f t="shared" si="47"/>
        <v/>
      </c>
    </row>
    <row r="413" spans="1:12">
      <c r="A413" s="1" t="str">
        <f t="shared" si="43"/>
        <v/>
      </c>
      <c r="D413" s="2" t="str">
        <f t="shared" si="44"/>
        <v/>
      </c>
      <c r="E413" s="3"/>
      <c r="F413" s="4"/>
      <c r="G413" s="4"/>
      <c r="H413" s="4"/>
      <c r="I413" s="4"/>
      <c r="J413" s="8" t="str">
        <f t="shared" si="45"/>
        <v/>
      </c>
      <c r="K413" s="8" t="str">
        <f t="shared" si="46"/>
        <v/>
      </c>
      <c r="L413" s="8" t="str">
        <f t="shared" si="47"/>
        <v/>
      </c>
    </row>
    <row r="414" spans="1:12">
      <c r="A414" s="1" t="str">
        <f t="shared" si="43"/>
        <v/>
      </c>
      <c r="D414" s="2" t="str">
        <f t="shared" si="44"/>
        <v/>
      </c>
      <c r="E414" s="3"/>
      <c r="F414" s="4"/>
      <c r="G414" s="4"/>
      <c r="H414" s="4"/>
      <c r="I414" s="4"/>
      <c r="J414" s="8" t="str">
        <f t="shared" si="45"/>
        <v/>
      </c>
      <c r="K414" s="8" t="str">
        <f t="shared" si="46"/>
        <v/>
      </c>
      <c r="L414" s="8" t="str">
        <f t="shared" si="47"/>
        <v/>
      </c>
    </row>
    <row r="415" spans="1:12">
      <c r="A415" s="1" t="str">
        <f t="shared" si="43"/>
        <v/>
      </c>
      <c r="D415" s="2" t="str">
        <f t="shared" si="44"/>
        <v/>
      </c>
      <c r="E415" s="3"/>
      <c r="F415" s="4"/>
      <c r="G415" s="4"/>
      <c r="H415" s="4"/>
      <c r="I415" s="4"/>
      <c r="J415" s="8" t="str">
        <f t="shared" si="45"/>
        <v/>
      </c>
      <c r="K415" s="8" t="str">
        <f t="shared" si="46"/>
        <v/>
      </c>
      <c r="L415" s="8" t="str">
        <f t="shared" si="47"/>
        <v/>
      </c>
    </row>
    <row r="416" spans="1:12">
      <c r="A416" s="1" t="str">
        <f t="shared" si="43"/>
        <v/>
      </c>
      <c r="D416" s="2" t="str">
        <f t="shared" si="44"/>
        <v/>
      </c>
      <c r="E416" s="3"/>
      <c r="F416" s="4"/>
      <c r="G416" s="4"/>
      <c r="H416" s="4"/>
      <c r="I416" s="4"/>
      <c r="J416" s="8" t="str">
        <f t="shared" si="45"/>
        <v/>
      </c>
      <c r="K416" s="8" t="str">
        <f t="shared" si="46"/>
        <v/>
      </c>
      <c r="L416" s="8" t="str">
        <f t="shared" si="47"/>
        <v/>
      </c>
    </row>
    <row r="417" spans="1:12">
      <c r="A417" s="1" t="str">
        <f t="shared" si="43"/>
        <v/>
      </c>
      <c r="D417" s="2" t="str">
        <f t="shared" si="44"/>
        <v/>
      </c>
      <c r="E417" s="3"/>
      <c r="F417" s="4"/>
      <c r="G417" s="4"/>
      <c r="H417" s="4"/>
      <c r="I417" s="4"/>
      <c r="J417" s="8" t="str">
        <f t="shared" si="45"/>
        <v/>
      </c>
      <c r="K417" s="8" t="str">
        <f t="shared" si="46"/>
        <v/>
      </c>
      <c r="L417" s="8" t="str">
        <f t="shared" si="47"/>
        <v/>
      </c>
    </row>
    <row r="418" spans="1:12">
      <c r="A418" s="1" t="str">
        <f t="shared" si="43"/>
        <v/>
      </c>
      <c r="D418" s="2" t="str">
        <f t="shared" si="44"/>
        <v/>
      </c>
      <c r="E418" s="3"/>
      <c r="F418" s="4"/>
      <c r="G418" s="4"/>
      <c r="H418" s="4"/>
      <c r="I418" s="4"/>
      <c r="J418" s="8" t="str">
        <f t="shared" si="45"/>
        <v/>
      </c>
      <c r="K418" s="8" t="str">
        <f t="shared" si="46"/>
        <v/>
      </c>
      <c r="L418" s="8" t="str">
        <f t="shared" si="47"/>
        <v/>
      </c>
    </row>
    <row r="419" spans="1:12">
      <c r="A419" s="1" t="str">
        <f t="shared" si="43"/>
        <v/>
      </c>
      <c r="D419" s="2" t="str">
        <f t="shared" si="44"/>
        <v/>
      </c>
      <c r="E419" s="3"/>
      <c r="F419" s="4"/>
      <c r="G419" s="4"/>
      <c r="H419" s="4"/>
      <c r="I419" s="4"/>
      <c r="J419" s="8" t="str">
        <f t="shared" si="45"/>
        <v/>
      </c>
      <c r="K419" s="8" t="str">
        <f t="shared" si="46"/>
        <v/>
      </c>
      <c r="L419" s="8" t="str">
        <f t="shared" si="47"/>
        <v/>
      </c>
    </row>
    <row r="420" spans="1:12">
      <c r="A420" s="1" t="str">
        <f t="shared" si="43"/>
        <v/>
      </c>
      <c r="D420" s="2" t="str">
        <f t="shared" si="44"/>
        <v/>
      </c>
      <c r="E420" s="3"/>
      <c r="F420" s="4"/>
      <c r="G420" s="4"/>
      <c r="H420" s="4"/>
      <c r="I420" s="4"/>
      <c r="J420" s="8" t="str">
        <f t="shared" si="45"/>
        <v/>
      </c>
      <c r="K420" s="8" t="str">
        <f t="shared" si="46"/>
        <v/>
      </c>
      <c r="L420" s="8" t="str">
        <f t="shared" si="47"/>
        <v/>
      </c>
    </row>
    <row r="421" spans="1:12">
      <c r="A421" s="1" t="str">
        <f t="shared" si="43"/>
        <v/>
      </c>
      <c r="D421" s="2" t="str">
        <f t="shared" si="44"/>
        <v/>
      </c>
      <c r="E421" s="3"/>
      <c r="F421" s="4"/>
      <c r="G421" s="4"/>
      <c r="H421" s="4"/>
      <c r="I421" s="4"/>
      <c r="J421" s="8" t="str">
        <f t="shared" si="45"/>
        <v/>
      </c>
      <c r="K421" s="8" t="str">
        <f t="shared" si="46"/>
        <v/>
      </c>
      <c r="L421" s="8" t="str">
        <f t="shared" si="47"/>
        <v/>
      </c>
    </row>
    <row r="422" spans="1:12">
      <c r="A422" s="1" t="str">
        <f t="shared" si="43"/>
        <v/>
      </c>
      <c r="D422" s="2" t="str">
        <f t="shared" si="44"/>
        <v/>
      </c>
      <c r="E422" s="3"/>
      <c r="F422" s="4"/>
      <c r="G422" s="4"/>
      <c r="H422" s="4"/>
      <c r="I422" s="4"/>
      <c r="J422" s="8" t="str">
        <f t="shared" si="45"/>
        <v/>
      </c>
      <c r="K422" s="8" t="str">
        <f t="shared" si="46"/>
        <v/>
      </c>
      <c r="L422" s="8" t="str">
        <f t="shared" si="47"/>
        <v/>
      </c>
    </row>
    <row r="423" spans="1:12">
      <c r="A423" s="1" t="str">
        <f t="shared" si="43"/>
        <v/>
      </c>
      <c r="D423" s="2" t="str">
        <f t="shared" si="44"/>
        <v/>
      </c>
      <c r="E423" s="3"/>
      <c r="F423" s="4"/>
      <c r="G423" s="4"/>
      <c r="H423" s="4"/>
      <c r="I423" s="4"/>
      <c r="J423" s="8" t="str">
        <f t="shared" si="45"/>
        <v/>
      </c>
      <c r="K423" s="8" t="str">
        <f t="shared" si="46"/>
        <v/>
      </c>
      <c r="L423" s="8" t="str">
        <f t="shared" si="47"/>
        <v/>
      </c>
    </row>
    <row r="424" spans="1:12">
      <c r="A424" s="1" t="str">
        <f t="shared" si="43"/>
        <v/>
      </c>
      <c r="D424" s="2" t="str">
        <f t="shared" si="44"/>
        <v/>
      </c>
      <c r="E424" s="3"/>
      <c r="F424" s="4"/>
      <c r="G424" s="4"/>
      <c r="H424" s="4"/>
      <c r="I424" s="4"/>
      <c r="J424" s="8" t="str">
        <f t="shared" si="45"/>
        <v/>
      </c>
      <c r="K424" s="8" t="str">
        <f t="shared" si="46"/>
        <v/>
      </c>
      <c r="L424" s="8" t="str">
        <f t="shared" si="47"/>
        <v/>
      </c>
    </row>
    <row r="425" spans="1:12">
      <c r="A425" s="1" t="str">
        <f t="shared" si="43"/>
        <v/>
      </c>
      <c r="D425" s="2" t="str">
        <f t="shared" si="44"/>
        <v/>
      </c>
      <c r="E425" s="3"/>
      <c r="F425" s="4"/>
      <c r="G425" s="4"/>
      <c r="H425" s="4"/>
      <c r="I425" s="4"/>
      <c r="J425" s="8" t="str">
        <f t="shared" si="45"/>
        <v/>
      </c>
      <c r="K425" s="8" t="str">
        <f t="shared" si="46"/>
        <v/>
      </c>
      <c r="L425" s="8" t="str">
        <f t="shared" si="47"/>
        <v/>
      </c>
    </row>
    <row r="426" spans="1:12">
      <c r="A426" s="1" t="str">
        <f t="shared" si="43"/>
        <v/>
      </c>
      <c r="D426" s="2" t="str">
        <f t="shared" si="44"/>
        <v/>
      </c>
      <c r="E426" s="3"/>
      <c r="F426" s="4"/>
      <c r="G426" s="4"/>
      <c r="H426" s="4"/>
      <c r="I426" s="4"/>
      <c r="J426" s="8" t="str">
        <f t="shared" si="45"/>
        <v/>
      </c>
      <c r="K426" s="8" t="str">
        <f t="shared" si="46"/>
        <v/>
      </c>
      <c r="L426" s="8" t="str">
        <f t="shared" si="47"/>
        <v/>
      </c>
    </row>
    <row r="427" spans="1:12">
      <c r="A427" s="1" t="str">
        <f t="shared" si="43"/>
        <v/>
      </c>
      <c r="D427" s="3"/>
      <c r="E427" s="3"/>
      <c r="F427" s="4"/>
      <c r="G427" s="4"/>
      <c r="H427" s="4"/>
      <c r="I427" s="4"/>
      <c r="J427" s="8" t="str">
        <f t="shared" si="45"/>
        <v/>
      </c>
      <c r="K427" s="8" t="str">
        <f t="shared" si="46"/>
        <v/>
      </c>
      <c r="L427" s="8" t="str">
        <f t="shared" si="47"/>
        <v/>
      </c>
    </row>
    <row r="428" spans="1:12">
      <c r="A428" s="1" t="str">
        <f t="shared" si="43"/>
        <v/>
      </c>
      <c r="D428" s="3"/>
      <c r="E428" s="3"/>
      <c r="F428" s="4"/>
      <c r="G428" s="4"/>
      <c r="H428" s="4"/>
      <c r="I428" s="4"/>
      <c r="J428" s="8" t="str">
        <f t="shared" si="45"/>
        <v/>
      </c>
      <c r="K428" s="8" t="str">
        <f t="shared" si="46"/>
        <v/>
      </c>
      <c r="L428" s="8" t="str">
        <f t="shared" si="47"/>
        <v/>
      </c>
    </row>
    <row r="429" spans="1:12">
      <c r="A429" s="1" t="str">
        <f t="shared" si="43"/>
        <v/>
      </c>
      <c r="D429" s="3"/>
      <c r="E429" s="3"/>
      <c r="F429" s="4"/>
      <c r="G429" s="4"/>
      <c r="H429" s="4"/>
      <c r="I429" s="4"/>
      <c r="J429" s="8" t="str">
        <f t="shared" si="45"/>
        <v/>
      </c>
      <c r="K429" s="8" t="str">
        <f t="shared" si="46"/>
        <v/>
      </c>
      <c r="L429" s="8" t="str">
        <f t="shared" si="47"/>
        <v/>
      </c>
    </row>
    <row r="430" spans="1:12">
      <c r="A430" s="1" t="str">
        <f t="shared" si="43"/>
        <v/>
      </c>
      <c r="D430" s="3"/>
      <c r="E430" s="3"/>
      <c r="F430" s="4"/>
      <c r="G430" s="4"/>
      <c r="H430" s="4"/>
      <c r="I430" s="4"/>
      <c r="J430" s="8" t="str">
        <f t="shared" si="45"/>
        <v/>
      </c>
      <c r="K430" s="8" t="str">
        <f t="shared" si="46"/>
        <v/>
      </c>
      <c r="L430" s="8" t="str">
        <f t="shared" si="47"/>
        <v/>
      </c>
    </row>
    <row r="431" spans="1:12">
      <c r="A431" s="1" t="str">
        <f t="shared" si="43"/>
        <v/>
      </c>
      <c r="D431" s="3"/>
      <c r="E431" s="3"/>
      <c r="F431" s="4"/>
      <c r="G431" s="4"/>
      <c r="H431" s="4"/>
      <c r="I431" s="4"/>
      <c r="J431" s="8" t="str">
        <f t="shared" si="45"/>
        <v/>
      </c>
      <c r="K431" s="8" t="str">
        <f t="shared" si="46"/>
        <v/>
      </c>
      <c r="L431" s="8" t="str">
        <f t="shared" si="47"/>
        <v/>
      </c>
    </row>
    <row r="432" spans="1:12">
      <c r="A432" s="1" t="str">
        <f t="shared" si="43"/>
        <v/>
      </c>
      <c r="D432" s="3"/>
      <c r="E432" s="3"/>
      <c r="F432" s="4"/>
      <c r="G432" s="4"/>
      <c r="H432" s="4"/>
      <c r="I432" s="4"/>
      <c r="J432" s="8" t="str">
        <f t="shared" si="45"/>
        <v/>
      </c>
      <c r="K432" s="8" t="str">
        <f t="shared" si="46"/>
        <v/>
      </c>
      <c r="L432" s="8" t="str">
        <f t="shared" si="47"/>
        <v/>
      </c>
    </row>
    <row r="433" spans="1:12">
      <c r="A433" s="1" t="str">
        <f t="shared" si="43"/>
        <v/>
      </c>
      <c r="D433" s="3"/>
      <c r="E433" s="3"/>
      <c r="F433" s="4"/>
      <c r="G433" s="4"/>
      <c r="H433" s="4"/>
      <c r="I433" s="4"/>
      <c r="J433" s="8" t="str">
        <f t="shared" si="45"/>
        <v/>
      </c>
      <c r="K433" s="8" t="str">
        <f t="shared" si="46"/>
        <v/>
      </c>
      <c r="L433" s="8" t="str">
        <f t="shared" si="47"/>
        <v/>
      </c>
    </row>
    <row r="434" spans="1:12">
      <c r="A434" s="1" t="str">
        <f t="shared" si="43"/>
        <v/>
      </c>
      <c r="D434" s="3"/>
      <c r="E434" s="3"/>
      <c r="F434" s="4"/>
      <c r="G434" s="4"/>
      <c r="H434" s="4"/>
      <c r="I434" s="4"/>
      <c r="J434" s="8" t="str">
        <f t="shared" si="45"/>
        <v/>
      </c>
      <c r="K434" s="8" t="str">
        <f t="shared" si="46"/>
        <v/>
      </c>
      <c r="L434" s="8" t="str">
        <f t="shared" si="47"/>
        <v/>
      </c>
    </row>
    <row r="435" spans="1:12">
      <c r="A435" s="1" t="str">
        <f t="shared" si="43"/>
        <v/>
      </c>
      <c r="D435" s="3"/>
      <c r="E435" s="3"/>
      <c r="F435" s="4"/>
      <c r="G435" s="4"/>
      <c r="H435" s="4"/>
      <c r="I435" s="4"/>
      <c r="J435" s="8" t="str">
        <f t="shared" si="45"/>
        <v/>
      </c>
      <c r="K435" s="8" t="str">
        <f t="shared" si="46"/>
        <v/>
      </c>
      <c r="L435" s="8" t="str">
        <f t="shared" si="47"/>
        <v/>
      </c>
    </row>
    <row r="436" spans="1:12">
      <c r="A436" s="1" t="str">
        <f t="shared" si="43"/>
        <v/>
      </c>
      <c r="D436" s="3"/>
      <c r="E436" s="3"/>
      <c r="F436" s="4"/>
      <c r="G436" s="4"/>
      <c r="H436" s="4"/>
      <c r="I436" s="4"/>
      <c r="J436" s="8" t="str">
        <f t="shared" si="45"/>
        <v/>
      </c>
      <c r="K436" s="8" t="str">
        <f t="shared" si="46"/>
        <v/>
      </c>
      <c r="L436" s="8" t="str">
        <f t="shared" si="47"/>
        <v/>
      </c>
    </row>
    <row r="437" spans="1:12">
      <c r="A437" s="1" t="str">
        <f t="shared" si="43"/>
        <v/>
      </c>
      <c r="D437" s="3"/>
      <c r="E437" s="3"/>
      <c r="F437" s="4"/>
      <c r="G437" s="4"/>
      <c r="H437" s="4"/>
      <c r="I437" s="4"/>
      <c r="J437" s="8" t="str">
        <f t="shared" si="45"/>
        <v/>
      </c>
      <c r="K437" s="8" t="str">
        <f t="shared" si="46"/>
        <v/>
      </c>
      <c r="L437" s="8" t="str">
        <f t="shared" si="47"/>
        <v/>
      </c>
    </row>
    <row r="438" spans="1:12">
      <c r="A438" s="1" t="str">
        <f t="shared" si="43"/>
        <v/>
      </c>
      <c r="D438" s="3"/>
      <c r="E438" s="3"/>
      <c r="F438" s="4"/>
      <c r="G438" s="4"/>
      <c r="H438" s="4"/>
      <c r="I438" s="4"/>
      <c r="J438" s="8" t="str">
        <f t="shared" si="45"/>
        <v/>
      </c>
      <c r="K438" s="8" t="str">
        <f t="shared" si="46"/>
        <v/>
      </c>
      <c r="L438" s="8" t="str">
        <f t="shared" si="47"/>
        <v/>
      </c>
    </row>
    <row r="439" spans="1:12">
      <c r="A439" s="1" t="str">
        <f t="shared" si="43"/>
        <v/>
      </c>
      <c r="D439" s="3"/>
      <c r="E439" s="3"/>
      <c r="F439" s="4"/>
      <c r="G439" s="4"/>
      <c r="H439" s="4"/>
      <c r="I439" s="4"/>
      <c r="J439" s="8" t="str">
        <f t="shared" si="45"/>
        <v/>
      </c>
      <c r="K439" s="8" t="str">
        <f t="shared" si="46"/>
        <v/>
      </c>
      <c r="L439" s="8" t="str">
        <f t="shared" si="47"/>
        <v/>
      </c>
    </row>
    <row r="440" spans="1:12">
      <c r="A440" s="1" t="str">
        <f t="shared" si="43"/>
        <v/>
      </c>
      <c r="D440" s="3"/>
      <c r="E440" s="3"/>
      <c r="F440" s="4"/>
      <c r="G440" s="4"/>
      <c r="H440" s="4"/>
      <c r="I440" s="4"/>
      <c r="J440" s="8" t="str">
        <f t="shared" si="45"/>
        <v/>
      </c>
      <c r="K440" s="8" t="str">
        <f t="shared" si="46"/>
        <v/>
      </c>
      <c r="L440" s="8" t="str">
        <f t="shared" si="47"/>
        <v/>
      </c>
    </row>
    <row r="441" spans="1:12">
      <c r="A441" s="1" t="str">
        <f t="shared" si="43"/>
        <v/>
      </c>
      <c r="D441" s="3"/>
      <c r="E441" s="3"/>
      <c r="F441" s="4"/>
      <c r="G441" s="4"/>
      <c r="H441" s="4"/>
      <c r="I441" s="4"/>
      <c r="J441" s="8" t="str">
        <f t="shared" si="45"/>
        <v/>
      </c>
      <c r="K441" s="8" t="str">
        <f t="shared" si="46"/>
        <v/>
      </c>
      <c r="L441" s="8" t="str">
        <f t="shared" si="47"/>
        <v/>
      </c>
    </row>
    <row r="442" spans="1:12">
      <c r="A442" s="1" t="str">
        <f t="shared" si="43"/>
        <v/>
      </c>
      <c r="D442" s="3"/>
      <c r="E442" s="3"/>
      <c r="F442" s="4"/>
      <c r="G442" s="4"/>
      <c r="H442" s="4"/>
      <c r="I442" s="4"/>
      <c r="J442" s="8" t="str">
        <f t="shared" si="45"/>
        <v/>
      </c>
      <c r="K442" s="8" t="str">
        <f t="shared" si="46"/>
        <v/>
      </c>
      <c r="L442" s="8" t="str">
        <f t="shared" si="47"/>
        <v/>
      </c>
    </row>
    <row r="443" spans="1:12">
      <c r="A443" s="1" t="str">
        <f t="shared" si="43"/>
        <v/>
      </c>
      <c r="D443" s="3"/>
      <c r="E443" s="3"/>
      <c r="F443" s="4"/>
      <c r="G443" s="4"/>
      <c r="H443" s="4"/>
      <c r="I443" s="4"/>
      <c r="J443" s="8" t="str">
        <f t="shared" si="45"/>
        <v/>
      </c>
      <c r="K443" s="8" t="str">
        <f t="shared" si="46"/>
        <v/>
      </c>
      <c r="L443" s="8" t="str">
        <f t="shared" si="47"/>
        <v/>
      </c>
    </row>
    <row r="444" spans="1:12">
      <c r="A444" s="1" t="str">
        <f t="shared" si="43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si="46"/>
        <v/>
      </c>
      <c r="L444" s="8" t="str">
        <f t="shared" si="47"/>
        <v/>
      </c>
    </row>
    <row r="445" spans="1:12">
      <c r="A445" s="1" t="str">
        <f t="shared" si="43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3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3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3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3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ref="A450:A467" si="48">IF(C450="","",P450)</f>
        <v/>
      </c>
      <c r="D450" s="3"/>
      <c r="E450" s="3"/>
      <c r="F450" s="4"/>
      <c r="G450" s="4"/>
      <c r="H450" s="4"/>
      <c r="I450" s="4"/>
      <c r="J450" s="8" t="str">
        <f t="shared" ref="J450:J513" si="49">IF(G450="","",ROUND((F450*$J$3)+(G450*$J$4),0))</f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8"/>
        <v/>
      </c>
      <c r="D451" s="3"/>
      <c r="E451" s="3"/>
      <c r="F451" s="4"/>
      <c r="G451" s="4"/>
      <c r="H451" s="4"/>
      <c r="I451" s="4"/>
      <c r="J451" s="8" t="str">
        <f t="shared" si="49"/>
        <v/>
      </c>
      <c r="K451" s="8" t="str">
        <f t="shared" ref="K451:K514" si="50">IF(J451&lt;20.5,"",J451)</f>
        <v/>
      </c>
      <c r="L451" s="8" t="str">
        <f t="shared" ref="L451:L514" si="51">IF(K451="","",(((K451-$K$6)/$K$5)*10)+50)</f>
        <v/>
      </c>
    </row>
    <row r="452" spans="1:12">
      <c r="A452" s="1" t="str">
        <f t="shared" si="48"/>
        <v/>
      </c>
      <c r="D452" s="3"/>
      <c r="E452" s="3"/>
      <c r="F452" s="4"/>
      <c r="G452" s="4"/>
      <c r="H452" s="4"/>
      <c r="I452" s="4"/>
      <c r="J452" s="8" t="str">
        <f t="shared" si="49"/>
        <v/>
      </c>
      <c r="K452" s="8" t="str">
        <f t="shared" si="50"/>
        <v/>
      </c>
      <c r="L452" s="8" t="str">
        <f t="shared" si="51"/>
        <v/>
      </c>
    </row>
    <row r="453" spans="1:12">
      <c r="A453" s="1" t="str">
        <f t="shared" si="48"/>
        <v/>
      </c>
      <c r="D453" s="3"/>
      <c r="E453" s="3"/>
      <c r="F453" s="4"/>
      <c r="G453" s="4"/>
      <c r="H453" s="4"/>
      <c r="I453" s="4"/>
      <c r="J453" s="8" t="str">
        <f t="shared" si="49"/>
        <v/>
      </c>
      <c r="K453" s="8" t="str">
        <f t="shared" si="50"/>
        <v/>
      </c>
      <c r="L453" s="8" t="str">
        <f t="shared" si="51"/>
        <v/>
      </c>
    </row>
    <row r="454" spans="1:12">
      <c r="A454" s="1" t="str">
        <f t="shared" si="48"/>
        <v/>
      </c>
      <c r="D454" s="3"/>
      <c r="E454" s="3"/>
      <c r="F454" s="4"/>
      <c r="G454" s="4"/>
      <c r="H454" s="4"/>
      <c r="I454" s="4"/>
      <c r="J454" s="8" t="str">
        <f t="shared" si="49"/>
        <v/>
      </c>
      <c r="K454" s="8" t="str">
        <f t="shared" si="50"/>
        <v/>
      </c>
      <c r="L454" s="8" t="str">
        <f t="shared" si="51"/>
        <v/>
      </c>
    </row>
    <row r="455" spans="1:12">
      <c r="A455" s="1" t="str">
        <f t="shared" si="48"/>
        <v/>
      </c>
      <c r="D455" s="3"/>
      <c r="E455" s="3"/>
      <c r="F455" s="4"/>
      <c r="G455" s="4"/>
      <c r="H455" s="4"/>
      <c r="I455" s="4"/>
      <c r="J455" s="8" t="str">
        <f t="shared" si="49"/>
        <v/>
      </c>
      <c r="K455" s="8" t="str">
        <f t="shared" si="50"/>
        <v/>
      </c>
      <c r="L455" s="8" t="str">
        <f t="shared" si="51"/>
        <v/>
      </c>
    </row>
    <row r="456" spans="1:12">
      <c r="A456" s="1" t="str">
        <f t="shared" si="48"/>
        <v/>
      </c>
      <c r="D456" s="3"/>
      <c r="E456" s="3"/>
      <c r="F456" s="4"/>
      <c r="G456" s="4"/>
      <c r="H456" s="4"/>
      <c r="I456" s="4"/>
      <c r="J456" s="8" t="str">
        <f t="shared" si="49"/>
        <v/>
      </c>
      <c r="K456" s="8" t="str">
        <f t="shared" si="50"/>
        <v/>
      </c>
      <c r="L456" s="8" t="str">
        <f t="shared" si="51"/>
        <v/>
      </c>
    </row>
    <row r="457" spans="1:12">
      <c r="A457" s="1" t="str">
        <f t="shared" si="48"/>
        <v/>
      </c>
      <c r="D457" s="3"/>
      <c r="E457" s="3"/>
      <c r="F457" s="4"/>
      <c r="G457" s="4"/>
      <c r="H457" s="4"/>
      <c r="I457" s="4"/>
      <c r="J457" s="8" t="str">
        <f t="shared" si="49"/>
        <v/>
      </c>
      <c r="K457" s="8" t="str">
        <f t="shared" si="50"/>
        <v/>
      </c>
      <c r="L457" s="8" t="str">
        <f t="shared" si="51"/>
        <v/>
      </c>
    </row>
    <row r="458" spans="1:12">
      <c r="A458" s="1" t="str">
        <f t="shared" si="48"/>
        <v/>
      </c>
      <c r="D458" s="3"/>
      <c r="E458" s="3"/>
      <c r="F458" s="4"/>
      <c r="G458" s="4"/>
      <c r="H458" s="4"/>
      <c r="I458" s="4"/>
      <c r="J458" s="8" t="str">
        <f t="shared" si="49"/>
        <v/>
      </c>
      <c r="K458" s="8" t="str">
        <f t="shared" si="50"/>
        <v/>
      </c>
      <c r="L458" s="8" t="str">
        <f t="shared" si="51"/>
        <v/>
      </c>
    </row>
    <row r="459" spans="1:12">
      <c r="A459" s="1" t="str">
        <f t="shared" si="48"/>
        <v/>
      </c>
      <c r="D459" s="3"/>
      <c r="E459" s="3"/>
      <c r="F459" s="4"/>
      <c r="G459" s="4"/>
      <c r="H459" s="4"/>
      <c r="I459" s="4"/>
      <c r="J459" s="8" t="str">
        <f t="shared" si="49"/>
        <v/>
      </c>
      <c r="K459" s="8" t="str">
        <f t="shared" si="50"/>
        <v/>
      </c>
      <c r="L459" s="8" t="str">
        <f t="shared" si="51"/>
        <v/>
      </c>
    </row>
    <row r="460" spans="1:12">
      <c r="A460" s="1" t="str">
        <f t="shared" si="48"/>
        <v/>
      </c>
      <c r="D460" s="3"/>
      <c r="E460" s="3"/>
      <c r="F460" s="4"/>
      <c r="G460" s="4"/>
      <c r="H460" s="4"/>
      <c r="I460" s="4"/>
      <c r="J460" s="8" t="str">
        <f t="shared" si="49"/>
        <v/>
      </c>
      <c r="K460" s="8" t="str">
        <f t="shared" si="50"/>
        <v/>
      </c>
      <c r="L460" s="8" t="str">
        <f t="shared" si="51"/>
        <v/>
      </c>
    </row>
    <row r="461" spans="1:12">
      <c r="A461" s="1" t="str">
        <f t="shared" si="48"/>
        <v/>
      </c>
      <c r="D461" s="3"/>
      <c r="E461" s="3"/>
      <c r="F461" s="4"/>
      <c r="G461" s="4"/>
      <c r="H461" s="4"/>
      <c r="I461" s="4"/>
      <c r="J461" s="8" t="str">
        <f t="shared" si="49"/>
        <v/>
      </c>
      <c r="K461" s="8" t="str">
        <f t="shared" si="50"/>
        <v/>
      </c>
      <c r="L461" s="8" t="str">
        <f t="shared" si="51"/>
        <v/>
      </c>
    </row>
    <row r="462" spans="1:12">
      <c r="A462" s="1" t="str">
        <f t="shared" si="48"/>
        <v/>
      </c>
      <c r="D462" s="3"/>
      <c r="E462" s="3"/>
      <c r="F462" s="4"/>
      <c r="G462" s="4"/>
      <c r="H462" s="4"/>
      <c r="I462" s="4"/>
      <c r="J462" s="8" t="str">
        <f t="shared" si="49"/>
        <v/>
      </c>
      <c r="K462" s="8" t="str">
        <f t="shared" si="50"/>
        <v/>
      </c>
      <c r="L462" s="8" t="str">
        <f t="shared" si="51"/>
        <v/>
      </c>
    </row>
    <row r="463" spans="1:12">
      <c r="A463" s="1" t="str">
        <f t="shared" si="48"/>
        <v/>
      </c>
      <c r="D463" s="3"/>
      <c r="E463" s="3"/>
      <c r="F463" s="4"/>
      <c r="G463" s="4"/>
      <c r="H463" s="4"/>
      <c r="I463" s="4"/>
      <c r="J463" s="8" t="str">
        <f t="shared" si="49"/>
        <v/>
      </c>
      <c r="K463" s="8" t="str">
        <f t="shared" si="50"/>
        <v/>
      </c>
      <c r="L463" s="8" t="str">
        <f t="shared" si="51"/>
        <v/>
      </c>
    </row>
    <row r="464" spans="1:12">
      <c r="A464" s="1" t="str">
        <f t="shared" si="48"/>
        <v/>
      </c>
      <c r="D464" s="3"/>
      <c r="E464" s="3"/>
      <c r="F464" s="4"/>
      <c r="G464" s="4"/>
      <c r="H464" s="4"/>
      <c r="I464" s="4"/>
      <c r="J464" s="8" t="str">
        <f t="shared" si="49"/>
        <v/>
      </c>
      <c r="K464" s="8" t="str">
        <f t="shared" si="50"/>
        <v/>
      </c>
      <c r="L464" s="8" t="str">
        <f t="shared" si="51"/>
        <v/>
      </c>
    </row>
    <row r="465" spans="1:12">
      <c r="A465" s="1" t="str">
        <f t="shared" si="48"/>
        <v/>
      </c>
      <c r="D465" s="3"/>
      <c r="E465" s="3"/>
      <c r="F465" s="4"/>
      <c r="G465" s="4"/>
      <c r="H465" s="4"/>
      <c r="I465" s="4"/>
      <c r="J465" s="8" t="str">
        <f t="shared" si="49"/>
        <v/>
      </c>
      <c r="K465" s="8" t="str">
        <f t="shared" si="50"/>
        <v/>
      </c>
      <c r="L465" s="8" t="str">
        <f t="shared" si="51"/>
        <v/>
      </c>
    </row>
    <row r="466" spans="1:12">
      <c r="A466" s="1" t="str">
        <f t="shared" si="48"/>
        <v/>
      </c>
      <c r="D466" s="3"/>
      <c r="E466" s="3"/>
      <c r="F466" s="4"/>
      <c r="G466" s="4"/>
      <c r="H466" s="4"/>
      <c r="I466" s="4"/>
      <c r="J466" s="8" t="str">
        <f t="shared" si="49"/>
        <v/>
      </c>
      <c r="K466" s="8" t="str">
        <f t="shared" si="50"/>
        <v/>
      </c>
      <c r="L466" s="8" t="str">
        <f t="shared" si="51"/>
        <v/>
      </c>
    </row>
    <row r="467" spans="1:12">
      <c r="A467" s="1" t="str">
        <f t="shared" si="48"/>
        <v/>
      </c>
      <c r="D467" s="3"/>
      <c r="E467" s="3"/>
      <c r="F467" s="4"/>
      <c r="G467" s="4"/>
      <c r="H467" s="4"/>
      <c r="I467" s="4"/>
      <c r="J467" s="8" t="str">
        <f t="shared" si="49"/>
        <v/>
      </c>
      <c r="K467" s="8" t="str">
        <f t="shared" si="50"/>
        <v/>
      </c>
      <c r="L467" s="8" t="str">
        <f t="shared" si="51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9"/>
        <v/>
      </c>
      <c r="K468" s="8" t="str">
        <f t="shared" si="50"/>
        <v/>
      </c>
      <c r="L468" s="8" t="str">
        <f t="shared" si="51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9"/>
        <v/>
      </c>
      <c r="K469" s="8" t="str">
        <f t="shared" si="50"/>
        <v/>
      </c>
      <c r="L469" s="8" t="str">
        <f t="shared" si="51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9"/>
        <v/>
      </c>
      <c r="K470" s="8" t="str">
        <f t="shared" si="50"/>
        <v/>
      </c>
      <c r="L470" s="8" t="str">
        <f t="shared" si="51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9"/>
        <v/>
      </c>
      <c r="K471" s="8" t="str">
        <f t="shared" si="50"/>
        <v/>
      </c>
      <c r="L471" s="8" t="str">
        <f t="shared" si="51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9"/>
        <v/>
      </c>
      <c r="K472" s="8" t="str">
        <f t="shared" si="50"/>
        <v/>
      </c>
      <c r="L472" s="8" t="str">
        <f t="shared" si="51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9"/>
        <v/>
      </c>
      <c r="K473" s="8" t="str">
        <f t="shared" si="50"/>
        <v/>
      </c>
      <c r="L473" s="8" t="str">
        <f t="shared" si="51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9"/>
        <v/>
      </c>
      <c r="K474" s="8" t="str">
        <f t="shared" si="50"/>
        <v/>
      </c>
      <c r="L474" s="8" t="str">
        <f t="shared" si="51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9"/>
        <v/>
      </c>
      <c r="K475" s="8" t="str">
        <f t="shared" si="50"/>
        <v/>
      </c>
      <c r="L475" s="8" t="str">
        <f t="shared" si="51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9"/>
        <v/>
      </c>
      <c r="K476" s="8" t="str">
        <f t="shared" si="50"/>
        <v/>
      </c>
      <c r="L476" s="8" t="str">
        <f t="shared" si="51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9"/>
        <v/>
      </c>
      <c r="K477" s="8" t="str">
        <f t="shared" si="50"/>
        <v/>
      </c>
      <c r="L477" s="8" t="str">
        <f t="shared" si="51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9"/>
        <v/>
      </c>
      <c r="K478" s="8" t="str">
        <f t="shared" si="50"/>
        <v/>
      </c>
      <c r="L478" s="8" t="str">
        <f t="shared" si="51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9"/>
        <v/>
      </c>
      <c r="K479" s="8" t="str">
        <f t="shared" si="50"/>
        <v/>
      </c>
      <c r="L479" s="8" t="str">
        <f t="shared" si="51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9"/>
        <v/>
      </c>
      <c r="K480" s="8" t="str">
        <f t="shared" si="50"/>
        <v/>
      </c>
      <c r="L480" s="8" t="str">
        <f t="shared" si="5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9"/>
        <v/>
      </c>
      <c r="K481" s="8" t="str">
        <f t="shared" si="50"/>
        <v/>
      </c>
      <c r="L481" s="8" t="str">
        <f t="shared" si="5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9"/>
        <v/>
      </c>
      <c r="K482" s="8" t="str">
        <f t="shared" si="50"/>
        <v/>
      </c>
      <c r="L482" s="8" t="str">
        <f t="shared" si="5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9"/>
        <v/>
      </c>
      <c r="K483" s="8" t="str">
        <f t="shared" si="50"/>
        <v/>
      </c>
      <c r="L483" s="8" t="str">
        <f t="shared" si="5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9"/>
        <v/>
      </c>
      <c r="K484" s="8" t="str">
        <f t="shared" si="50"/>
        <v/>
      </c>
      <c r="L484" s="8" t="str">
        <f t="shared" si="5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9"/>
        <v/>
      </c>
      <c r="K485" s="8" t="str">
        <f t="shared" si="50"/>
        <v/>
      </c>
      <c r="L485" s="8" t="str">
        <f t="shared" si="5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9"/>
        <v/>
      </c>
      <c r="K486" s="8" t="str">
        <f t="shared" si="50"/>
        <v/>
      </c>
      <c r="L486" s="8" t="str">
        <f t="shared" si="5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9"/>
        <v/>
      </c>
      <c r="K487" s="8" t="str">
        <f t="shared" si="50"/>
        <v/>
      </c>
      <c r="L487" s="8" t="str">
        <f t="shared" si="5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9"/>
        <v/>
      </c>
      <c r="K488" s="8" t="str">
        <f t="shared" si="50"/>
        <v/>
      </c>
      <c r="L488" s="8" t="str">
        <f t="shared" si="5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9"/>
        <v/>
      </c>
      <c r="K489" s="8" t="str">
        <f t="shared" si="50"/>
        <v/>
      </c>
      <c r="L489" s="8" t="str">
        <f t="shared" si="5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9"/>
        <v/>
      </c>
      <c r="K490" s="8" t="str">
        <f t="shared" si="50"/>
        <v/>
      </c>
      <c r="L490" s="8" t="str">
        <f t="shared" si="5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9"/>
        <v/>
      </c>
      <c r="K491" s="8" t="str">
        <f t="shared" si="50"/>
        <v/>
      </c>
      <c r="L491" s="8" t="str">
        <f t="shared" si="5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9"/>
        <v/>
      </c>
      <c r="K492" s="8" t="str">
        <f t="shared" si="50"/>
        <v/>
      </c>
      <c r="L492" s="8" t="str">
        <f t="shared" si="5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9"/>
        <v/>
      </c>
      <c r="K493" s="8" t="str">
        <f t="shared" si="50"/>
        <v/>
      </c>
      <c r="L493" s="8" t="str">
        <f t="shared" si="5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9"/>
        <v/>
      </c>
      <c r="K494" s="8" t="str">
        <f t="shared" si="50"/>
        <v/>
      </c>
      <c r="L494" s="8" t="str">
        <f t="shared" si="5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9"/>
        <v/>
      </c>
      <c r="K495" s="8" t="str">
        <f t="shared" si="50"/>
        <v/>
      </c>
      <c r="L495" s="8" t="str">
        <f t="shared" si="5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9"/>
        <v/>
      </c>
      <c r="K496" s="8" t="str">
        <f t="shared" si="50"/>
        <v/>
      </c>
      <c r="L496" s="8" t="str">
        <f t="shared" si="5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9"/>
        <v/>
      </c>
      <c r="K497" s="8" t="str">
        <f t="shared" si="50"/>
        <v/>
      </c>
      <c r="L497" s="8" t="str">
        <f t="shared" si="5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9"/>
        <v/>
      </c>
      <c r="K498" s="8" t="str">
        <f t="shared" si="50"/>
        <v/>
      </c>
      <c r="L498" s="8" t="str">
        <f t="shared" si="5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9"/>
        <v/>
      </c>
      <c r="K499" s="8" t="str">
        <f t="shared" si="50"/>
        <v/>
      </c>
      <c r="L499" s="8" t="str">
        <f t="shared" si="5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9"/>
        <v/>
      </c>
      <c r="K500" s="8" t="str">
        <f t="shared" si="50"/>
        <v/>
      </c>
      <c r="L500" s="8" t="str">
        <f t="shared" si="5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9"/>
        <v/>
      </c>
      <c r="K501" s="8" t="str">
        <f t="shared" si="50"/>
        <v/>
      </c>
      <c r="L501" s="8" t="str">
        <f t="shared" si="5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9"/>
        <v/>
      </c>
      <c r="K502" s="8" t="str">
        <f t="shared" si="50"/>
        <v/>
      </c>
      <c r="L502" s="8" t="str">
        <f t="shared" si="5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9"/>
        <v/>
      </c>
      <c r="K503" s="8" t="str">
        <f t="shared" si="50"/>
        <v/>
      </c>
      <c r="L503" s="8" t="str">
        <f t="shared" si="5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9"/>
        <v/>
      </c>
      <c r="K504" s="8" t="str">
        <f t="shared" si="50"/>
        <v/>
      </c>
      <c r="L504" s="8" t="str">
        <f t="shared" si="5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9"/>
        <v/>
      </c>
      <c r="K505" s="8" t="str">
        <f t="shared" si="50"/>
        <v/>
      </c>
      <c r="L505" s="8" t="str">
        <f t="shared" si="5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9"/>
        <v/>
      </c>
      <c r="K506" s="8" t="str">
        <f t="shared" si="50"/>
        <v/>
      </c>
      <c r="L506" s="8" t="str">
        <f t="shared" si="5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9"/>
        <v/>
      </c>
      <c r="K507" s="8" t="str">
        <f t="shared" si="50"/>
        <v/>
      </c>
      <c r="L507" s="8" t="str">
        <f t="shared" si="5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9"/>
        <v/>
      </c>
      <c r="K508" s="8" t="str">
        <f t="shared" si="50"/>
        <v/>
      </c>
      <c r="L508" s="8" t="str">
        <f t="shared" si="5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9"/>
        <v/>
      </c>
      <c r="K509" s="8" t="str">
        <f t="shared" si="50"/>
        <v/>
      </c>
      <c r="L509" s="8" t="str">
        <f t="shared" si="5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9"/>
        <v/>
      </c>
      <c r="K510" s="8" t="str">
        <f t="shared" si="50"/>
        <v/>
      </c>
      <c r="L510" s="8" t="str">
        <f t="shared" si="5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9"/>
        <v/>
      </c>
      <c r="K511" s="8" t="str">
        <f t="shared" si="50"/>
        <v/>
      </c>
      <c r="L511" s="8" t="str">
        <f t="shared" si="51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9"/>
        <v/>
      </c>
      <c r="K512" s="8" t="str">
        <f t="shared" si="50"/>
        <v/>
      </c>
      <c r="L512" s="8" t="str">
        <f t="shared" si="51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9"/>
        <v/>
      </c>
      <c r="K513" s="8" t="str">
        <f t="shared" si="50"/>
        <v/>
      </c>
      <c r="L513" s="8" t="str">
        <f t="shared" si="51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ref="J514:J577" si="52">IF(G514="","",ROUND((F514*$J$3)+(G514*$J$4),0))</f>
        <v/>
      </c>
      <c r="K514" s="8" t="str">
        <f t="shared" si="50"/>
        <v/>
      </c>
      <c r="L514" s="8" t="str">
        <f t="shared" si="51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2"/>
        <v/>
      </c>
      <c r="K515" s="8" t="str">
        <f t="shared" ref="K515:K578" si="53">IF(J515&lt;20.5,"",J515)</f>
        <v/>
      </c>
      <c r="L515" s="8" t="str">
        <f t="shared" ref="L515:L578" si="54">IF(K515="","",(((K515-$K$6)/$K$5)*10)+50)</f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2"/>
        <v/>
      </c>
      <c r="K516" s="8" t="str">
        <f t="shared" si="53"/>
        <v/>
      </c>
      <c r="L516" s="8" t="str">
        <f t="shared" si="5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2"/>
        <v/>
      </c>
      <c r="K517" s="8" t="str">
        <f t="shared" si="53"/>
        <v/>
      </c>
      <c r="L517" s="8" t="str">
        <f t="shared" si="5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2"/>
        <v/>
      </c>
      <c r="K518" s="8" t="str">
        <f t="shared" si="53"/>
        <v/>
      </c>
      <c r="L518" s="8" t="str">
        <f t="shared" si="5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2"/>
        <v/>
      </c>
      <c r="K519" s="8" t="str">
        <f t="shared" si="53"/>
        <v/>
      </c>
      <c r="L519" s="8" t="str">
        <f t="shared" si="5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2"/>
        <v/>
      </c>
      <c r="K520" s="8" t="str">
        <f t="shared" si="53"/>
        <v/>
      </c>
      <c r="L520" s="8" t="str">
        <f t="shared" si="5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2"/>
        <v/>
      </c>
      <c r="K521" s="8" t="str">
        <f t="shared" si="53"/>
        <v/>
      </c>
      <c r="L521" s="8" t="str">
        <f t="shared" si="5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2"/>
        <v/>
      </c>
      <c r="K522" s="8" t="str">
        <f t="shared" si="53"/>
        <v/>
      </c>
      <c r="L522" s="8" t="str">
        <f t="shared" si="5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2"/>
        <v/>
      </c>
      <c r="K523" s="8" t="str">
        <f t="shared" si="53"/>
        <v/>
      </c>
      <c r="L523" s="8" t="str">
        <f t="shared" si="5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2"/>
        <v/>
      </c>
      <c r="K524" s="8" t="str">
        <f t="shared" si="53"/>
        <v/>
      </c>
      <c r="L524" s="8" t="str">
        <f t="shared" si="5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2"/>
        <v/>
      </c>
      <c r="K525" s="8" t="str">
        <f t="shared" si="53"/>
        <v/>
      </c>
      <c r="L525" s="8" t="str">
        <f t="shared" si="5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2"/>
        <v/>
      </c>
      <c r="K526" s="8" t="str">
        <f t="shared" si="53"/>
        <v/>
      </c>
      <c r="L526" s="8" t="str">
        <f t="shared" si="5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2"/>
        <v/>
      </c>
      <c r="K527" s="8" t="str">
        <f t="shared" si="53"/>
        <v/>
      </c>
      <c r="L527" s="8" t="str">
        <f t="shared" si="5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2"/>
        <v/>
      </c>
      <c r="K528" s="8" t="str">
        <f t="shared" si="53"/>
        <v/>
      </c>
      <c r="L528" s="8" t="str">
        <f t="shared" si="5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2"/>
        <v/>
      </c>
      <c r="K529" s="8" t="str">
        <f t="shared" si="53"/>
        <v/>
      </c>
      <c r="L529" s="8" t="str">
        <f t="shared" si="5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2"/>
        <v/>
      </c>
      <c r="K530" s="8" t="str">
        <f t="shared" si="53"/>
        <v/>
      </c>
      <c r="L530" s="8" t="str">
        <f t="shared" si="5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2"/>
        <v/>
      </c>
      <c r="K531" s="8" t="str">
        <f t="shared" si="53"/>
        <v/>
      </c>
      <c r="L531" s="8" t="str">
        <f t="shared" si="5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2"/>
        <v/>
      </c>
      <c r="K532" s="8" t="str">
        <f t="shared" si="53"/>
        <v/>
      </c>
      <c r="L532" s="8" t="str">
        <f t="shared" si="5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2"/>
        <v/>
      </c>
      <c r="K533" s="8" t="str">
        <f t="shared" si="53"/>
        <v/>
      </c>
      <c r="L533" s="8" t="str">
        <f t="shared" si="5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2"/>
        <v/>
      </c>
      <c r="K534" s="8" t="str">
        <f t="shared" si="53"/>
        <v/>
      </c>
      <c r="L534" s="8" t="str">
        <f t="shared" si="5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2"/>
        <v/>
      </c>
      <c r="K535" s="8" t="str">
        <f t="shared" si="53"/>
        <v/>
      </c>
      <c r="L535" s="8" t="str">
        <f t="shared" si="5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2"/>
        <v/>
      </c>
      <c r="K536" s="8" t="str">
        <f t="shared" si="53"/>
        <v/>
      </c>
      <c r="L536" s="8" t="str">
        <f t="shared" si="5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2"/>
        <v/>
      </c>
      <c r="K537" s="8" t="str">
        <f t="shared" si="53"/>
        <v/>
      </c>
      <c r="L537" s="8" t="str">
        <f t="shared" si="5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2"/>
        <v/>
      </c>
      <c r="K538" s="8" t="str">
        <f t="shared" si="53"/>
        <v/>
      </c>
      <c r="L538" s="8" t="str">
        <f t="shared" si="5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2"/>
        <v/>
      </c>
      <c r="K539" s="8" t="str">
        <f t="shared" si="53"/>
        <v/>
      </c>
      <c r="L539" s="8" t="str">
        <f t="shared" si="5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2"/>
        <v/>
      </c>
      <c r="K540" s="8" t="str">
        <f t="shared" si="53"/>
        <v/>
      </c>
      <c r="L540" s="8" t="str">
        <f t="shared" si="54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52"/>
        <v/>
      </c>
      <c r="K541" s="8" t="str">
        <f t="shared" si="53"/>
        <v/>
      </c>
      <c r="L541" s="8" t="str">
        <f t="shared" si="54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52"/>
        <v/>
      </c>
      <c r="K542" s="8" t="str">
        <f t="shared" si="53"/>
        <v/>
      </c>
      <c r="L542" s="8" t="str">
        <f t="shared" si="54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52"/>
        <v/>
      </c>
      <c r="K543" s="8" t="str">
        <f t="shared" si="53"/>
        <v/>
      </c>
      <c r="L543" s="8" t="str">
        <f t="shared" si="54"/>
        <v/>
      </c>
    </row>
    <row r="544" spans="4:12">
      <c r="D544" s="3"/>
      <c r="E544" s="3"/>
      <c r="F544" s="4"/>
      <c r="G544" s="4"/>
      <c r="H544" s="4"/>
      <c r="I544" s="4"/>
      <c r="J544" s="8" t="str">
        <f t="shared" si="52"/>
        <v/>
      </c>
      <c r="K544" s="8" t="str">
        <f t="shared" si="53"/>
        <v/>
      </c>
      <c r="L544" s="8" t="str">
        <f t="shared" si="54"/>
        <v/>
      </c>
    </row>
    <row r="545" spans="6:12">
      <c r="F545" s="4"/>
      <c r="G545" s="4"/>
      <c r="H545" s="4"/>
      <c r="I545" s="4"/>
      <c r="J545" s="8" t="str">
        <f t="shared" si="52"/>
        <v/>
      </c>
      <c r="K545" s="8" t="str">
        <f t="shared" si="53"/>
        <v/>
      </c>
      <c r="L545" s="8" t="str">
        <f t="shared" si="54"/>
        <v/>
      </c>
    </row>
    <row r="546" spans="6:12">
      <c r="F546" s="4"/>
      <c r="G546" s="4"/>
      <c r="H546" s="4"/>
      <c r="I546" s="4"/>
      <c r="J546" s="8" t="str">
        <f t="shared" si="52"/>
        <v/>
      </c>
      <c r="K546" s="8" t="str">
        <f t="shared" si="53"/>
        <v/>
      </c>
      <c r="L546" s="8" t="str">
        <f t="shared" si="54"/>
        <v/>
      </c>
    </row>
    <row r="547" spans="6:12">
      <c r="F547" s="4"/>
      <c r="G547" s="4"/>
      <c r="H547" s="4"/>
      <c r="I547" s="4"/>
      <c r="J547" s="8" t="str">
        <f t="shared" si="52"/>
        <v/>
      </c>
      <c r="K547" s="8" t="str">
        <f t="shared" si="53"/>
        <v/>
      </c>
      <c r="L547" s="8" t="str">
        <f t="shared" si="54"/>
        <v/>
      </c>
    </row>
    <row r="548" spans="6:12">
      <c r="F548" s="4"/>
      <c r="G548" s="4"/>
      <c r="H548" s="4"/>
      <c r="I548" s="4"/>
      <c r="J548" s="8" t="str">
        <f t="shared" si="52"/>
        <v/>
      </c>
      <c r="K548" s="8" t="str">
        <f t="shared" si="53"/>
        <v/>
      </c>
      <c r="L548" s="8" t="str">
        <f t="shared" si="54"/>
        <v/>
      </c>
    </row>
    <row r="549" spans="6:12">
      <c r="F549" s="4"/>
      <c r="G549" s="4"/>
      <c r="H549" s="4"/>
      <c r="I549" s="4"/>
      <c r="J549" s="8" t="str">
        <f t="shared" si="52"/>
        <v/>
      </c>
      <c r="K549" s="8" t="str">
        <f t="shared" si="53"/>
        <v/>
      </c>
      <c r="L549" s="8" t="str">
        <f t="shared" si="54"/>
        <v/>
      </c>
    </row>
    <row r="550" spans="6:12">
      <c r="F550" s="4"/>
      <c r="G550" s="4"/>
      <c r="H550" s="4"/>
      <c r="I550" s="4"/>
      <c r="J550" s="8" t="str">
        <f t="shared" si="52"/>
        <v/>
      </c>
      <c r="K550" s="8" t="str">
        <f t="shared" si="53"/>
        <v/>
      </c>
      <c r="L550" s="8" t="str">
        <f t="shared" si="54"/>
        <v/>
      </c>
    </row>
    <row r="551" spans="6:12">
      <c r="F551" s="4"/>
      <c r="G551" s="4"/>
      <c r="H551" s="4"/>
      <c r="I551" s="4"/>
      <c r="J551" s="8" t="str">
        <f t="shared" si="52"/>
        <v/>
      </c>
      <c r="K551" s="8" t="str">
        <f t="shared" si="53"/>
        <v/>
      </c>
      <c r="L551" s="8" t="str">
        <f t="shared" si="54"/>
        <v/>
      </c>
    </row>
    <row r="552" spans="6:12">
      <c r="F552" s="4"/>
      <c r="G552" s="4"/>
      <c r="H552" s="4"/>
      <c r="I552" s="4"/>
      <c r="J552" s="8" t="str">
        <f t="shared" si="52"/>
        <v/>
      </c>
      <c r="K552" s="8" t="str">
        <f t="shared" si="53"/>
        <v/>
      </c>
      <c r="L552" s="8" t="str">
        <f t="shared" si="54"/>
        <v/>
      </c>
    </row>
    <row r="553" spans="6:12">
      <c r="F553" s="4"/>
      <c r="G553" s="4"/>
      <c r="H553" s="4"/>
      <c r="I553" s="4"/>
      <c r="J553" s="8" t="str">
        <f t="shared" si="52"/>
        <v/>
      </c>
      <c r="K553" s="8" t="str">
        <f t="shared" si="53"/>
        <v/>
      </c>
      <c r="L553" s="8" t="str">
        <f t="shared" si="54"/>
        <v/>
      </c>
    </row>
    <row r="554" spans="6:12">
      <c r="F554" s="4"/>
      <c r="G554" s="4"/>
      <c r="H554" s="4"/>
      <c r="I554" s="4"/>
      <c r="J554" s="8" t="str">
        <f t="shared" si="52"/>
        <v/>
      </c>
      <c r="K554" s="8" t="str">
        <f t="shared" si="53"/>
        <v/>
      </c>
      <c r="L554" s="8" t="str">
        <f t="shared" si="54"/>
        <v/>
      </c>
    </row>
    <row r="555" spans="6:12">
      <c r="J555" s="8" t="str">
        <f t="shared" si="52"/>
        <v/>
      </c>
      <c r="K555" s="8" t="str">
        <f t="shared" si="53"/>
        <v/>
      </c>
      <c r="L555" s="8" t="str">
        <f t="shared" si="54"/>
        <v/>
      </c>
    </row>
    <row r="556" spans="6:12">
      <c r="J556" s="8" t="str">
        <f t="shared" si="52"/>
        <v/>
      </c>
      <c r="K556" s="8" t="str">
        <f t="shared" si="53"/>
        <v/>
      </c>
      <c r="L556" s="8" t="str">
        <f t="shared" si="54"/>
        <v/>
      </c>
    </row>
    <row r="557" spans="6:12">
      <c r="J557" s="8" t="str">
        <f t="shared" si="52"/>
        <v/>
      </c>
      <c r="K557" s="8" t="str">
        <f t="shared" si="53"/>
        <v/>
      </c>
      <c r="L557" s="8" t="str">
        <f t="shared" si="54"/>
        <v/>
      </c>
    </row>
    <row r="558" spans="6:12">
      <c r="J558" s="8" t="str">
        <f t="shared" si="52"/>
        <v/>
      </c>
      <c r="K558" s="8" t="str">
        <f t="shared" si="53"/>
        <v/>
      </c>
      <c r="L558" s="8" t="str">
        <f t="shared" si="54"/>
        <v/>
      </c>
    </row>
    <row r="559" spans="6:12">
      <c r="J559" s="8" t="str">
        <f t="shared" si="52"/>
        <v/>
      </c>
      <c r="K559" s="8" t="str">
        <f t="shared" si="53"/>
        <v/>
      </c>
      <c r="L559" s="8" t="str">
        <f t="shared" si="54"/>
        <v/>
      </c>
    </row>
    <row r="560" spans="6:12">
      <c r="J560" s="8" t="str">
        <f t="shared" si="52"/>
        <v/>
      </c>
      <c r="K560" s="8" t="str">
        <f t="shared" si="53"/>
        <v/>
      </c>
      <c r="L560" s="8" t="str">
        <f t="shared" si="54"/>
        <v/>
      </c>
    </row>
    <row r="561" spans="10:12">
      <c r="J561" s="8" t="str">
        <f t="shared" si="52"/>
        <v/>
      </c>
      <c r="K561" s="8" t="str">
        <f t="shared" si="53"/>
        <v/>
      </c>
      <c r="L561" s="8" t="str">
        <f t="shared" si="54"/>
        <v/>
      </c>
    </row>
    <row r="562" spans="10:12">
      <c r="J562" s="8" t="str">
        <f t="shared" si="52"/>
        <v/>
      </c>
      <c r="K562" s="8" t="str">
        <f t="shared" si="53"/>
        <v/>
      </c>
      <c r="L562" s="8" t="str">
        <f t="shared" si="54"/>
        <v/>
      </c>
    </row>
    <row r="563" spans="10:12">
      <c r="J563" s="8" t="str">
        <f t="shared" si="52"/>
        <v/>
      </c>
      <c r="K563" s="8" t="str">
        <f t="shared" si="53"/>
        <v/>
      </c>
      <c r="L563" s="8" t="str">
        <f t="shared" si="54"/>
        <v/>
      </c>
    </row>
    <row r="564" spans="10:12">
      <c r="J564" s="8" t="str">
        <f t="shared" si="52"/>
        <v/>
      </c>
      <c r="K564" s="8" t="str">
        <f t="shared" si="53"/>
        <v/>
      </c>
      <c r="L564" s="8" t="str">
        <f t="shared" si="54"/>
        <v/>
      </c>
    </row>
    <row r="565" spans="10:12">
      <c r="J565" s="8" t="str">
        <f t="shared" si="52"/>
        <v/>
      </c>
      <c r="K565" s="8" t="str">
        <f t="shared" si="53"/>
        <v/>
      </c>
      <c r="L565" s="8" t="str">
        <f t="shared" si="54"/>
        <v/>
      </c>
    </row>
    <row r="566" spans="10:12">
      <c r="J566" s="8" t="str">
        <f t="shared" si="52"/>
        <v/>
      </c>
      <c r="K566" s="8" t="str">
        <f t="shared" si="53"/>
        <v/>
      </c>
      <c r="L566" s="8" t="str">
        <f t="shared" si="54"/>
        <v/>
      </c>
    </row>
    <row r="567" spans="10:12">
      <c r="J567" s="8" t="str">
        <f t="shared" si="52"/>
        <v/>
      </c>
      <c r="K567" s="8" t="str">
        <f t="shared" si="53"/>
        <v/>
      </c>
      <c r="L567" s="8" t="str">
        <f t="shared" si="54"/>
        <v/>
      </c>
    </row>
    <row r="568" spans="10:12">
      <c r="J568" s="8" t="str">
        <f t="shared" si="52"/>
        <v/>
      </c>
      <c r="K568" s="8" t="str">
        <f t="shared" si="53"/>
        <v/>
      </c>
      <c r="L568" s="8" t="str">
        <f t="shared" si="54"/>
        <v/>
      </c>
    </row>
    <row r="569" spans="10:12">
      <c r="J569" s="8" t="str">
        <f t="shared" si="52"/>
        <v/>
      </c>
      <c r="K569" s="8" t="str">
        <f t="shared" si="53"/>
        <v/>
      </c>
      <c r="L569" s="8" t="str">
        <f t="shared" si="54"/>
        <v/>
      </c>
    </row>
    <row r="570" spans="10:12">
      <c r="J570" s="8" t="str">
        <f t="shared" si="52"/>
        <v/>
      </c>
      <c r="K570" s="8" t="str">
        <f t="shared" si="53"/>
        <v/>
      </c>
      <c r="L570" s="8" t="str">
        <f t="shared" si="54"/>
        <v/>
      </c>
    </row>
    <row r="571" spans="10:12">
      <c r="J571" s="8" t="str">
        <f t="shared" si="52"/>
        <v/>
      </c>
      <c r="K571" s="8" t="str">
        <f t="shared" si="53"/>
        <v/>
      </c>
      <c r="L571" s="8" t="str">
        <f t="shared" si="54"/>
        <v/>
      </c>
    </row>
    <row r="572" spans="10:12">
      <c r="J572" s="8" t="str">
        <f t="shared" si="52"/>
        <v/>
      </c>
      <c r="K572" s="8" t="str">
        <f t="shared" si="53"/>
        <v/>
      </c>
      <c r="L572" s="8" t="str">
        <f t="shared" si="54"/>
        <v/>
      </c>
    </row>
    <row r="573" spans="10:12">
      <c r="J573" s="8" t="str">
        <f t="shared" si="52"/>
        <v/>
      </c>
      <c r="K573" s="8" t="str">
        <f t="shared" si="53"/>
        <v/>
      </c>
      <c r="L573" s="8" t="str">
        <f t="shared" si="54"/>
        <v/>
      </c>
    </row>
    <row r="574" spans="10:12">
      <c r="J574" s="8" t="str">
        <f t="shared" si="52"/>
        <v/>
      </c>
      <c r="K574" s="8" t="str">
        <f t="shared" si="53"/>
        <v/>
      </c>
      <c r="L574" s="8" t="str">
        <f t="shared" si="54"/>
        <v/>
      </c>
    </row>
    <row r="575" spans="10:12">
      <c r="J575" s="8" t="str">
        <f t="shared" si="52"/>
        <v/>
      </c>
      <c r="K575" s="8" t="str">
        <f t="shared" si="53"/>
        <v/>
      </c>
      <c r="L575" s="8" t="str">
        <f t="shared" si="54"/>
        <v/>
      </c>
    </row>
    <row r="576" spans="10:12">
      <c r="J576" s="8" t="str">
        <f t="shared" si="52"/>
        <v/>
      </c>
      <c r="K576" s="8" t="str">
        <f t="shared" si="53"/>
        <v/>
      </c>
      <c r="L576" s="8" t="str">
        <f t="shared" si="54"/>
        <v/>
      </c>
    </row>
    <row r="577" spans="10:12">
      <c r="J577" s="8" t="str">
        <f t="shared" si="52"/>
        <v/>
      </c>
      <c r="K577" s="8" t="str">
        <f t="shared" si="53"/>
        <v/>
      </c>
      <c r="L577" s="8" t="str">
        <f t="shared" si="54"/>
        <v/>
      </c>
    </row>
    <row r="578" spans="10:12">
      <c r="J578" s="8" t="str">
        <f t="shared" ref="J578:J641" si="55">IF(G578="","",ROUND((F578*$J$3)+(G578*$J$4),0))</f>
        <v/>
      </c>
      <c r="K578" s="8" t="str">
        <f t="shared" si="53"/>
        <v/>
      </c>
      <c r="L578" s="8" t="str">
        <f t="shared" si="54"/>
        <v/>
      </c>
    </row>
    <row r="579" spans="10:12">
      <c r="J579" s="8" t="str">
        <f t="shared" si="55"/>
        <v/>
      </c>
      <c r="K579" s="8" t="str">
        <f t="shared" ref="K579:K642" si="56">IF(J579&lt;20.5,"",J579)</f>
        <v/>
      </c>
      <c r="L579" s="8" t="str">
        <f t="shared" ref="L579:L599" si="57">IF(K579="","",(((K579-$K$6)/$K$5)*10)+50)</f>
        <v/>
      </c>
    </row>
    <row r="580" spans="10:12">
      <c r="J580" s="8" t="str">
        <f t="shared" si="55"/>
        <v/>
      </c>
      <c r="K580" s="8" t="str">
        <f t="shared" si="56"/>
        <v/>
      </c>
      <c r="L580" s="8" t="str">
        <f t="shared" si="57"/>
        <v/>
      </c>
    </row>
    <row r="581" spans="10:12">
      <c r="J581" s="8" t="str">
        <f t="shared" si="55"/>
        <v/>
      </c>
      <c r="K581" s="8" t="str">
        <f t="shared" si="56"/>
        <v/>
      </c>
      <c r="L581" s="8" t="str">
        <f t="shared" si="57"/>
        <v/>
      </c>
    </row>
    <row r="582" spans="10:12">
      <c r="J582" s="8" t="str">
        <f t="shared" si="55"/>
        <v/>
      </c>
      <c r="K582" s="8" t="str">
        <f t="shared" si="56"/>
        <v/>
      </c>
      <c r="L582" s="8" t="str">
        <f t="shared" si="57"/>
        <v/>
      </c>
    </row>
    <row r="583" spans="10:12">
      <c r="J583" s="8" t="str">
        <f t="shared" si="55"/>
        <v/>
      </c>
      <c r="K583" s="8" t="str">
        <f t="shared" si="56"/>
        <v/>
      </c>
      <c r="L583" s="8" t="str">
        <f t="shared" si="57"/>
        <v/>
      </c>
    </row>
    <row r="584" spans="10:12">
      <c r="J584" s="8" t="str">
        <f t="shared" si="55"/>
        <v/>
      </c>
      <c r="K584" s="8" t="str">
        <f t="shared" si="56"/>
        <v/>
      </c>
      <c r="L584" s="8" t="str">
        <f t="shared" si="57"/>
        <v/>
      </c>
    </row>
    <row r="585" spans="10:12">
      <c r="J585" s="8" t="str">
        <f t="shared" si="55"/>
        <v/>
      </c>
      <c r="K585" s="8" t="str">
        <f t="shared" si="56"/>
        <v/>
      </c>
      <c r="L585" s="8" t="str">
        <f t="shared" si="57"/>
        <v/>
      </c>
    </row>
    <row r="586" spans="10:12">
      <c r="J586" s="8" t="str">
        <f t="shared" si="55"/>
        <v/>
      </c>
      <c r="K586" s="8" t="str">
        <f t="shared" si="56"/>
        <v/>
      </c>
      <c r="L586" s="8" t="str">
        <f t="shared" si="57"/>
        <v/>
      </c>
    </row>
    <row r="587" spans="10:12">
      <c r="J587" s="8" t="str">
        <f t="shared" si="55"/>
        <v/>
      </c>
      <c r="K587" s="8" t="str">
        <f t="shared" si="56"/>
        <v/>
      </c>
      <c r="L587" s="8" t="str">
        <f t="shared" si="57"/>
        <v/>
      </c>
    </row>
    <row r="588" spans="10:12">
      <c r="J588" s="8" t="str">
        <f t="shared" si="55"/>
        <v/>
      </c>
      <c r="K588" s="8" t="str">
        <f t="shared" si="56"/>
        <v/>
      </c>
      <c r="L588" s="8" t="str">
        <f t="shared" si="57"/>
        <v/>
      </c>
    </row>
    <row r="589" spans="10:12">
      <c r="J589" s="8" t="str">
        <f t="shared" si="55"/>
        <v/>
      </c>
      <c r="K589" s="8" t="str">
        <f t="shared" si="56"/>
        <v/>
      </c>
      <c r="L589" s="8" t="str">
        <f t="shared" si="57"/>
        <v/>
      </c>
    </row>
    <row r="590" spans="10:12">
      <c r="J590" s="8" t="str">
        <f t="shared" si="55"/>
        <v/>
      </c>
      <c r="K590" s="8" t="str">
        <f t="shared" si="56"/>
        <v/>
      </c>
      <c r="L590" s="8" t="str">
        <f t="shared" si="57"/>
        <v/>
      </c>
    </row>
    <row r="591" spans="10:12">
      <c r="J591" s="8" t="str">
        <f t="shared" si="55"/>
        <v/>
      </c>
      <c r="K591" s="8" t="str">
        <f t="shared" si="56"/>
        <v/>
      </c>
      <c r="L591" s="8" t="str">
        <f t="shared" si="57"/>
        <v/>
      </c>
    </row>
    <row r="592" spans="10:12">
      <c r="J592" s="8" t="str">
        <f t="shared" si="55"/>
        <v/>
      </c>
      <c r="K592" s="8" t="str">
        <f t="shared" si="56"/>
        <v/>
      </c>
      <c r="L592" s="8" t="str">
        <f t="shared" si="57"/>
        <v/>
      </c>
    </row>
    <row r="593" spans="10:12">
      <c r="J593" s="8" t="str">
        <f t="shared" si="55"/>
        <v/>
      </c>
      <c r="K593" s="8" t="str">
        <f t="shared" si="56"/>
        <v/>
      </c>
      <c r="L593" s="8" t="str">
        <f t="shared" si="57"/>
        <v/>
      </c>
    </row>
    <row r="594" spans="10:12">
      <c r="J594" s="8" t="str">
        <f t="shared" si="55"/>
        <v/>
      </c>
      <c r="K594" s="8" t="str">
        <f t="shared" si="56"/>
        <v/>
      </c>
      <c r="L594" s="8" t="str">
        <f t="shared" si="57"/>
        <v/>
      </c>
    </row>
    <row r="595" spans="10:12">
      <c r="J595" s="8" t="str">
        <f t="shared" si="55"/>
        <v/>
      </c>
      <c r="K595" s="8" t="str">
        <f t="shared" si="56"/>
        <v/>
      </c>
      <c r="L595" s="8" t="str">
        <f t="shared" si="57"/>
        <v/>
      </c>
    </row>
    <row r="596" spans="10:12">
      <c r="J596" s="8" t="str">
        <f t="shared" si="55"/>
        <v/>
      </c>
      <c r="K596" s="8" t="str">
        <f t="shared" si="56"/>
        <v/>
      </c>
      <c r="L596" s="8" t="str">
        <f t="shared" si="57"/>
        <v/>
      </c>
    </row>
    <row r="597" spans="10:12">
      <c r="J597" s="8" t="str">
        <f t="shared" si="55"/>
        <v/>
      </c>
      <c r="K597" s="8" t="str">
        <f t="shared" si="56"/>
        <v/>
      </c>
      <c r="L597" s="8" t="str">
        <f t="shared" si="57"/>
        <v/>
      </c>
    </row>
    <row r="598" spans="10:12">
      <c r="J598" s="8" t="str">
        <f t="shared" si="55"/>
        <v/>
      </c>
      <c r="K598" s="8" t="str">
        <f t="shared" si="56"/>
        <v/>
      </c>
      <c r="L598" s="8" t="str">
        <f t="shared" si="57"/>
        <v/>
      </c>
    </row>
    <row r="599" spans="10:12">
      <c r="J599" s="8" t="str">
        <f t="shared" si="55"/>
        <v/>
      </c>
      <c r="K599" s="8" t="str">
        <f t="shared" si="56"/>
        <v/>
      </c>
      <c r="L599" s="8" t="str">
        <f t="shared" si="57"/>
        <v/>
      </c>
    </row>
    <row r="600" spans="10:12">
      <c r="J600" s="8" t="str">
        <f t="shared" si="55"/>
        <v/>
      </c>
      <c r="K600" s="8" t="str">
        <f t="shared" si="56"/>
        <v/>
      </c>
    </row>
    <row r="601" spans="10:12">
      <c r="J601" s="8" t="str">
        <f t="shared" si="55"/>
        <v/>
      </c>
      <c r="K601" s="8" t="str">
        <f t="shared" si="56"/>
        <v/>
      </c>
    </row>
    <row r="602" spans="10:12">
      <c r="J602" s="8" t="str">
        <f t="shared" si="55"/>
        <v/>
      </c>
      <c r="K602" s="8" t="str">
        <f t="shared" si="56"/>
        <v/>
      </c>
    </row>
    <row r="603" spans="10:12">
      <c r="J603" s="8" t="str">
        <f t="shared" si="55"/>
        <v/>
      </c>
      <c r="K603" s="8" t="str">
        <f t="shared" si="56"/>
        <v/>
      </c>
    </row>
    <row r="604" spans="10:12">
      <c r="J604" s="8" t="str">
        <f t="shared" si="55"/>
        <v/>
      </c>
      <c r="K604" s="8" t="str">
        <f t="shared" si="56"/>
        <v/>
      </c>
    </row>
    <row r="605" spans="10:12">
      <c r="J605" s="8" t="str">
        <f t="shared" si="55"/>
        <v/>
      </c>
      <c r="K605" s="8" t="str">
        <f t="shared" si="56"/>
        <v/>
      </c>
    </row>
    <row r="606" spans="10:12">
      <c r="J606" s="8" t="str">
        <f t="shared" si="55"/>
        <v/>
      </c>
      <c r="K606" s="8" t="str">
        <f t="shared" si="56"/>
        <v/>
      </c>
    </row>
    <row r="607" spans="10:12">
      <c r="J607" s="8" t="str">
        <f t="shared" si="55"/>
        <v/>
      </c>
      <c r="K607" s="8" t="str">
        <f t="shared" si="56"/>
        <v/>
      </c>
    </row>
    <row r="608" spans="10:12">
      <c r="J608" s="8" t="str">
        <f t="shared" si="55"/>
        <v/>
      </c>
      <c r="K608" s="8" t="str">
        <f t="shared" si="56"/>
        <v/>
      </c>
    </row>
    <row r="609" spans="10:11">
      <c r="J609" s="8" t="str">
        <f t="shared" si="55"/>
        <v/>
      </c>
      <c r="K609" s="8" t="str">
        <f t="shared" si="56"/>
        <v/>
      </c>
    </row>
    <row r="610" spans="10:11">
      <c r="J610" s="8" t="str">
        <f t="shared" si="55"/>
        <v/>
      </c>
      <c r="K610" s="8" t="str">
        <f t="shared" si="56"/>
        <v/>
      </c>
    </row>
    <row r="611" spans="10:11">
      <c r="J611" s="8" t="str">
        <f t="shared" si="55"/>
        <v/>
      </c>
      <c r="K611" s="8" t="str">
        <f t="shared" si="56"/>
        <v/>
      </c>
    </row>
    <row r="612" spans="10:11">
      <c r="J612" s="8" t="str">
        <f t="shared" si="55"/>
        <v/>
      </c>
      <c r="K612" s="8" t="str">
        <f t="shared" si="56"/>
        <v/>
      </c>
    </row>
    <row r="613" spans="10:11">
      <c r="J613" s="8" t="str">
        <f t="shared" si="55"/>
        <v/>
      </c>
      <c r="K613" s="8" t="str">
        <f t="shared" si="56"/>
        <v/>
      </c>
    </row>
    <row r="614" spans="10:11">
      <c r="J614" s="8" t="str">
        <f t="shared" si="55"/>
        <v/>
      </c>
      <c r="K614" s="8" t="str">
        <f t="shared" si="56"/>
        <v/>
      </c>
    </row>
    <row r="615" spans="10:11">
      <c r="J615" s="8" t="str">
        <f t="shared" si="55"/>
        <v/>
      </c>
      <c r="K615" s="8" t="str">
        <f t="shared" si="56"/>
        <v/>
      </c>
    </row>
    <row r="616" spans="10:11">
      <c r="J616" s="8" t="str">
        <f t="shared" si="55"/>
        <v/>
      </c>
      <c r="K616" s="8" t="str">
        <f t="shared" si="56"/>
        <v/>
      </c>
    </row>
    <row r="617" spans="10:11">
      <c r="J617" s="8" t="str">
        <f t="shared" si="55"/>
        <v/>
      </c>
      <c r="K617" s="8" t="str">
        <f t="shared" si="56"/>
        <v/>
      </c>
    </row>
    <row r="618" spans="10:11">
      <c r="J618" s="8" t="str">
        <f t="shared" si="55"/>
        <v/>
      </c>
      <c r="K618" s="8" t="str">
        <f t="shared" si="56"/>
        <v/>
      </c>
    </row>
    <row r="619" spans="10:11">
      <c r="J619" s="8" t="str">
        <f t="shared" si="55"/>
        <v/>
      </c>
      <c r="K619" s="8" t="str">
        <f t="shared" si="56"/>
        <v/>
      </c>
    </row>
    <row r="620" spans="10:11">
      <c r="J620" s="8" t="str">
        <f t="shared" si="55"/>
        <v/>
      </c>
      <c r="K620" s="8" t="str">
        <f t="shared" si="56"/>
        <v/>
      </c>
    </row>
    <row r="621" spans="10:11">
      <c r="J621" s="8" t="str">
        <f t="shared" si="55"/>
        <v/>
      </c>
      <c r="K621" s="8" t="str">
        <f t="shared" si="56"/>
        <v/>
      </c>
    </row>
    <row r="622" spans="10:11">
      <c r="J622" s="8" t="str">
        <f t="shared" si="55"/>
        <v/>
      </c>
      <c r="K622" s="8" t="str">
        <f t="shared" si="56"/>
        <v/>
      </c>
    </row>
    <row r="623" spans="10:11">
      <c r="J623" s="8" t="str">
        <f t="shared" si="55"/>
        <v/>
      </c>
      <c r="K623" s="8" t="str">
        <f t="shared" si="56"/>
        <v/>
      </c>
    </row>
    <row r="624" spans="10:11">
      <c r="J624" s="8" t="str">
        <f t="shared" si="55"/>
        <v/>
      </c>
      <c r="K624" s="8" t="str">
        <f t="shared" si="56"/>
        <v/>
      </c>
    </row>
    <row r="625" spans="10:11">
      <c r="J625" s="8" t="str">
        <f t="shared" si="55"/>
        <v/>
      </c>
      <c r="K625" s="8" t="str">
        <f t="shared" si="56"/>
        <v/>
      </c>
    </row>
    <row r="626" spans="10:11">
      <c r="J626" s="8" t="str">
        <f t="shared" si="55"/>
        <v/>
      </c>
      <c r="K626" s="8" t="str">
        <f t="shared" si="56"/>
        <v/>
      </c>
    </row>
    <row r="627" spans="10:11">
      <c r="J627" s="8" t="str">
        <f t="shared" si="55"/>
        <v/>
      </c>
      <c r="K627" s="8" t="str">
        <f t="shared" si="56"/>
        <v/>
      </c>
    </row>
    <row r="628" spans="10:11">
      <c r="J628" s="8" t="str">
        <f t="shared" si="55"/>
        <v/>
      </c>
      <c r="K628" s="8" t="str">
        <f t="shared" si="56"/>
        <v/>
      </c>
    </row>
    <row r="629" spans="10:11">
      <c r="J629" s="8" t="str">
        <f t="shared" si="55"/>
        <v/>
      </c>
      <c r="K629" s="8" t="str">
        <f t="shared" si="56"/>
        <v/>
      </c>
    </row>
    <row r="630" spans="10:11">
      <c r="J630" s="8" t="str">
        <f t="shared" si="55"/>
        <v/>
      </c>
      <c r="K630" s="8" t="str">
        <f t="shared" si="56"/>
        <v/>
      </c>
    </row>
    <row r="631" spans="10:11">
      <c r="J631" s="8" t="str">
        <f t="shared" si="55"/>
        <v/>
      </c>
      <c r="K631" s="8" t="str">
        <f t="shared" si="56"/>
        <v/>
      </c>
    </row>
    <row r="632" spans="10:11">
      <c r="J632" s="8" t="str">
        <f t="shared" si="55"/>
        <v/>
      </c>
      <c r="K632" s="8" t="str">
        <f t="shared" si="56"/>
        <v/>
      </c>
    </row>
    <row r="633" spans="10:11">
      <c r="J633" s="8" t="str">
        <f t="shared" si="55"/>
        <v/>
      </c>
      <c r="K633" s="8" t="str">
        <f t="shared" si="56"/>
        <v/>
      </c>
    </row>
    <row r="634" spans="10:11">
      <c r="J634" s="8" t="str">
        <f t="shared" si="55"/>
        <v/>
      </c>
      <c r="K634" s="8" t="str">
        <f t="shared" si="56"/>
        <v/>
      </c>
    </row>
    <row r="635" spans="10:11">
      <c r="J635" s="8" t="str">
        <f t="shared" si="55"/>
        <v/>
      </c>
      <c r="K635" s="8" t="str">
        <f t="shared" si="56"/>
        <v/>
      </c>
    </row>
    <row r="636" spans="10:11">
      <c r="J636" s="8" t="str">
        <f t="shared" si="55"/>
        <v/>
      </c>
      <c r="K636" s="8" t="str">
        <f t="shared" si="56"/>
        <v/>
      </c>
    </row>
    <row r="637" spans="10:11">
      <c r="J637" s="8" t="str">
        <f t="shared" si="55"/>
        <v/>
      </c>
      <c r="K637" s="8" t="str">
        <f t="shared" si="56"/>
        <v/>
      </c>
    </row>
    <row r="638" spans="10:11">
      <c r="J638" s="8" t="str">
        <f t="shared" si="55"/>
        <v/>
      </c>
      <c r="K638" s="8" t="str">
        <f t="shared" si="56"/>
        <v/>
      </c>
    </row>
    <row r="639" spans="10:11">
      <c r="J639" s="8" t="str">
        <f t="shared" si="55"/>
        <v/>
      </c>
      <c r="K639" s="8" t="str">
        <f t="shared" si="56"/>
        <v/>
      </c>
    </row>
    <row r="640" spans="10:11">
      <c r="J640" s="8" t="str">
        <f t="shared" si="55"/>
        <v/>
      </c>
      <c r="K640" s="8" t="str">
        <f t="shared" si="56"/>
        <v/>
      </c>
    </row>
    <row r="641" spans="10:11">
      <c r="J641" s="8" t="str">
        <f t="shared" si="55"/>
        <v/>
      </c>
      <c r="K641" s="8" t="str">
        <f t="shared" si="56"/>
        <v/>
      </c>
    </row>
    <row r="642" spans="10:11">
      <c r="J642" s="8" t="str">
        <f t="shared" ref="J642:J705" si="58">IF(G642="","",ROUND((F642*$J$3)+(G642*$J$4),0))</f>
        <v/>
      </c>
      <c r="K642" s="8" t="str">
        <f t="shared" si="56"/>
        <v/>
      </c>
    </row>
    <row r="643" spans="10:11">
      <c r="J643" s="8" t="str">
        <f t="shared" si="58"/>
        <v/>
      </c>
      <c r="K643" s="8" t="str">
        <f t="shared" ref="K643:K706" si="59">IF(J643&lt;20.5,"",J643)</f>
        <v/>
      </c>
    </row>
    <row r="644" spans="10:11">
      <c r="J644" s="8" t="str">
        <f t="shared" si="58"/>
        <v/>
      </c>
      <c r="K644" s="8" t="str">
        <f t="shared" si="59"/>
        <v/>
      </c>
    </row>
    <row r="645" spans="10:11">
      <c r="J645" s="8" t="str">
        <f t="shared" si="58"/>
        <v/>
      </c>
      <c r="K645" s="8" t="str">
        <f t="shared" si="59"/>
        <v/>
      </c>
    </row>
    <row r="646" spans="10:11">
      <c r="J646" s="8" t="str">
        <f t="shared" si="58"/>
        <v/>
      </c>
      <c r="K646" s="8" t="str">
        <f t="shared" si="59"/>
        <v/>
      </c>
    </row>
    <row r="647" spans="10:11">
      <c r="J647" s="8" t="str">
        <f t="shared" si="58"/>
        <v/>
      </c>
      <c r="K647" s="8" t="str">
        <f t="shared" si="59"/>
        <v/>
      </c>
    </row>
    <row r="648" spans="10:11">
      <c r="J648" s="8" t="str">
        <f t="shared" si="58"/>
        <v/>
      </c>
      <c r="K648" s="8" t="str">
        <f t="shared" si="59"/>
        <v/>
      </c>
    </row>
    <row r="649" spans="10:11">
      <c r="J649" s="8" t="str">
        <f t="shared" si="58"/>
        <v/>
      </c>
      <c r="K649" s="8" t="str">
        <f t="shared" si="59"/>
        <v/>
      </c>
    </row>
    <row r="650" spans="10:11">
      <c r="J650" s="8" t="str">
        <f t="shared" si="58"/>
        <v/>
      </c>
      <c r="K650" s="8" t="str">
        <f t="shared" si="59"/>
        <v/>
      </c>
    </row>
    <row r="651" spans="10:11">
      <c r="J651" s="8" t="str">
        <f t="shared" si="58"/>
        <v/>
      </c>
      <c r="K651" s="8" t="str">
        <f t="shared" si="59"/>
        <v/>
      </c>
    </row>
    <row r="652" spans="10:11">
      <c r="J652" s="8" t="str">
        <f t="shared" si="58"/>
        <v/>
      </c>
      <c r="K652" s="8" t="str">
        <f t="shared" si="59"/>
        <v/>
      </c>
    </row>
    <row r="653" spans="10:11">
      <c r="J653" s="8" t="str">
        <f t="shared" si="58"/>
        <v/>
      </c>
      <c r="K653" s="8" t="str">
        <f t="shared" si="59"/>
        <v/>
      </c>
    </row>
    <row r="654" spans="10:11">
      <c r="J654" s="8" t="str">
        <f t="shared" si="58"/>
        <v/>
      </c>
      <c r="K654" s="8" t="str">
        <f t="shared" si="59"/>
        <v/>
      </c>
    </row>
    <row r="655" spans="10:11">
      <c r="J655" s="8" t="str">
        <f t="shared" si="58"/>
        <v/>
      </c>
      <c r="K655" s="8" t="str">
        <f t="shared" si="59"/>
        <v/>
      </c>
    </row>
    <row r="656" spans="10:11">
      <c r="J656" s="8" t="str">
        <f t="shared" si="58"/>
        <v/>
      </c>
      <c r="K656" s="8" t="str">
        <f t="shared" si="59"/>
        <v/>
      </c>
    </row>
    <row r="657" spans="10:11">
      <c r="J657" s="8" t="str">
        <f t="shared" si="58"/>
        <v/>
      </c>
      <c r="K657" s="8" t="str">
        <f t="shared" si="59"/>
        <v/>
      </c>
    </row>
    <row r="658" spans="10:11">
      <c r="J658" s="8" t="str">
        <f t="shared" si="58"/>
        <v/>
      </c>
      <c r="K658" s="8" t="str">
        <f t="shared" si="59"/>
        <v/>
      </c>
    </row>
    <row r="659" spans="10:11">
      <c r="J659" s="8" t="str">
        <f t="shared" si="58"/>
        <v/>
      </c>
      <c r="K659" s="8" t="str">
        <f t="shared" si="59"/>
        <v/>
      </c>
    </row>
    <row r="660" spans="10:11">
      <c r="J660" s="8" t="str">
        <f t="shared" si="58"/>
        <v/>
      </c>
      <c r="K660" s="8" t="str">
        <f t="shared" si="59"/>
        <v/>
      </c>
    </row>
    <row r="661" spans="10:11">
      <c r="J661" s="8" t="str">
        <f t="shared" si="58"/>
        <v/>
      </c>
      <c r="K661" s="8" t="str">
        <f t="shared" si="59"/>
        <v/>
      </c>
    </row>
    <row r="662" spans="10:11">
      <c r="J662" s="8" t="str">
        <f t="shared" si="58"/>
        <v/>
      </c>
      <c r="K662" s="8" t="str">
        <f t="shared" si="59"/>
        <v/>
      </c>
    </row>
    <row r="663" spans="10:11">
      <c r="J663" s="8" t="str">
        <f t="shared" si="58"/>
        <v/>
      </c>
      <c r="K663" s="8" t="str">
        <f t="shared" si="59"/>
        <v/>
      </c>
    </row>
    <row r="664" spans="10:11">
      <c r="J664" s="8" t="str">
        <f t="shared" si="58"/>
        <v/>
      </c>
      <c r="K664" s="8" t="str">
        <f t="shared" si="59"/>
        <v/>
      </c>
    </row>
    <row r="665" spans="10:11">
      <c r="J665" s="8" t="str">
        <f t="shared" si="58"/>
        <v/>
      </c>
      <c r="K665" s="8" t="str">
        <f t="shared" si="59"/>
        <v/>
      </c>
    </row>
    <row r="666" spans="10:11">
      <c r="J666" s="8" t="str">
        <f t="shared" si="58"/>
        <v/>
      </c>
      <c r="K666" s="8" t="str">
        <f t="shared" si="59"/>
        <v/>
      </c>
    </row>
    <row r="667" spans="10:11">
      <c r="J667" s="8" t="str">
        <f t="shared" si="58"/>
        <v/>
      </c>
      <c r="K667" s="8" t="str">
        <f t="shared" si="59"/>
        <v/>
      </c>
    </row>
    <row r="668" spans="10:11">
      <c r="J668" s="8" t="str">
        <f t="shared" si="58"/>
        <v/>
      </c>
      <c r="K668" s="8" t="str">
        <f t="shared" si="59"/>
        <v/>
      </c>
    </row>
    <row r="669" spans="10:11">
      <c r="J669" s="8" t="str">
        <f t="shared" si="58"/>
        <v/>
      </c>
      <c r="K669" s="8" t="str">
        <f t="shared" si="59"/>
        <v/>
      </c>
    </row>
    <row r="670" spans="10:11">
      <c r="J670" s="8" t="str">
        <f t="shared" si="58"/>
        <v/>
      </c>
      <c r="K670" s="8" t="str">
        <f t="shared" si="59"/>
        <v/>
      </c>
    </row>
    <row r="671" spans="10:11">
      <c r="J671" s="8" t="str">
        <f t="shared" si="58"/>
        <v/>
      </c>
      <c r="K671" s="8" t="str">
        <f t="shared" si="59"/>
        <v/>
      </c>
    </row>
    <row r="672" spans="10:11">
      <c r="J672" s="8" t="str">
        <f t="shared" si="58"/>
        <v/>
      </c>
      <c r="K672" s="8" t="str">
        <f t="shared" si="59"/>
        <v/>
      </c>
    </row>
    <row r="673" spans="10:11">
      <c r="J673" s="8" t="str">
        <f t="shared" si="58"/>
        <v/>
      </c>
      <c r="K673" s="8" t="str">
        <f t="shared" si="59"/>
        <v/>
      </c>
    </row>
    <row r="674" spans="10:11">
      <c r="J674" s="8" t="str">
        <f t="shared" si="58"/>
        <v/>
      </c>
      <c r="K674" s="8" t="str">
        <f t="shared" si="59"/>
        <v/>
      </c>
    </row>
    <row r="675" spans="10:11">
      <c r="J675" s="8" t="str">
        <f t="shared" si="58"/>
        <v/>
      </c>
      <c r="K675" s="8" t="str">
        <f t="shared" si="59"/>
        <v/>
      </c>
    </row>
    <row r="676" spans="10:11">
      <c r="J676" s="8" t="str">
        <f t="shared" si="58"/>
        <v/>
      </c>
      <c r="K676" s="8" t="str">
        <f t="shared" si="59"/>
        <v/>
      </c>
    </row>
    <row r="677" spans="10:11">
      <c r="J677" s="8" t="str">
        <f t="shared" si="58"/>
        <v/>
      </c>
      <c r="K677" s="8" t="str">
        <f t="shared" si="59"/>
        <v/>
      </c>
    </row>
    <row r="678" spans="10:11">
      <c r="J678" s="8" t="str">
        <f t="shared" si="58"/>
        <v/>
      </c>
      <c r="K678" s="8" t="str">
        <f t="shared" si="59"/>
        <v/>
      </c>
    </row>
    <row r="679" spans="10:11">
      <c r="J679" s="8" t="str">
        <f t="shared" si="58"/>
        <v/>
      </c>
      <c r="K679" s="8" t="str">
        <f t="shared" si="59"/>
        <v/>
      </c>
    </row>
    <row r="680" spans="10:11">
      <c r="J680" s="8" t="str">
        <f t="shared" si="58"/>
        <v/>
      </c>
      <c r="K680" s="8" t="str">
        <f t="shared" si="59"/>
        <v/>
      </c>
    </row>
    <row r="681" spans="10:11">
      <c r="J681" s="8" t="str">
        <f t="shared" si="58"/>
        <v/>
      </c>
      <c r="K681" s="8" t="str">
        <f t="shared" si="59"/>
        <v/>
      </c>
    </row>
    <row r="682" spans="10:11">
      <c r="J682" s="8" t="str">
        <f t="shared" si="58"/>
        <v/>
      </c>
      <c r="K682" s="8" t="str">
        <f t="shared" si="59"/>
        <v/>
      </c>
    </row>
    <row r="683" spans="10:11">
      <c r="J683" s="8" t="str">
        <f t="shared" si="58"/>
        <v/>
      </c>
      <c r="K683" s="8" t="str">
        <f t="shared" si="59"/>
        <v/>
      </c>
    </row>
    <row r="684" spans="10:11">
      <c r="J684" s="8" t="str">
        <f t="shared" si="58"/>
        <v/>
      </c>
      <c r="K684" s="8" t="str">
        <f t="shared" si="59"/>
        <v/>
      </c>
    </row>
    <row r="685" spans="10:11">
      <c r="J685" s="8" t="str">
        <f t="shared" si="58"/>
        <v/>
      </c>
      <c r="K685" s="8" t="str">
        <f t="shared" si="59"/>
        <v/>
      </c>
    </row>
    <row r="686" spans="10:11">
      <c r="J686" s="8" t="str">
        <f t="shared" si="58"/>
        <v/>
      </c>
      <c r="K686" s="8" t="str">
        <f t="shared" si="59"/>
        <v/>
      </c>
    </row>
    <row r="687" spans="10:11">
      <c r="J687" s="8" t="str">
        <f t="shared" si="58"/>
        <v/>
      </c>
      <c r="K687" s="8" t="str">
        <f t="shared" si="59"/>
        <v/>
      </c>
    </row>
    <row r="688" spans="10:11">
      <c r="J688" s="8" t="str">
        <f t="shared" si="58"/>
        <v/>
      </c>
      <c r="K688" s="8" t="str">
        <f t="shared" si="59"/>
        <v/>
      </c>
    </row>
    <row r="689" spans="10:11">
      <c r="J689" s="8" t="str">
        <f t="shared" si="58"/>
        <v/>
      </c>
      <c r="K689" s="8" t="str">
        <f t="shared" si="59"/>
        <v/>
      </c>
    </row>
    <row r="690" spans="10:11">
      <c r="J690" s="8" t="str">
        <f t="shared" si="58"/>
        <v/>
      </c>
      <c r="K690" s="8" t="str">
        <f t="shared" si="59"/>
        <v/>
      </c>
    </row>
    <row r="691" spans="10:11">
      <c r="J691" s="8" t="str">
        <f t="shared" si="58"/>
        <v/>
      </c>
      <c r="K691" s="8" t="str">
        <f t="shared" si="59"/>
        <v/>
      </c>
    </row>
    <row r="692" spans="10:11">
      <c r="J692" s="8" t="str">
        <f t="shared" si="58"/>
        <v/>
      </c>
      <c r="K692" s="8" t="str">
        <f t="shared" si="59"/>
        <v/>
      </c>
    </row>
    <row r="693" spans="10:11">
      <c r="J693" s="8" t="str">
        <f t="shared" si="58"/>
        <v/>
      </c>
      <c r="K693" s="8" t="str">
        <f t="shared" si="59"/>
        <v/>
      </c>
    </row>
    <row r="694" spans="10:11">
      <c r="J694" s="8" t="str">
        <f t="shared" si="58"/>
        <v/>
      </c>
      <c r="K694" s="8" t="str">
        <f t="shared" si="59"/>
        <v/>
      </c>
    </row>
    <row r="695" spans="10:11">
      <c r="J695" s="8" t="str">
        <f t="shared" si="58"/>
        <v/>
      </c>
      <c r="K695" s="8" t="str">
        <f t="shared" si="59"/>
        <v/>
      </c>
    </row>
    <row r="696" spans="10:11">
      <c r="J696" s="8" t="str">
        <f t="shared" si="58"/>
        <v/>
      </c>
      <c r="K696" s="8" t="str">
        <f t="shared" si="59"/>
        <v/>
      </c>
    </row>
    <row r="697" spans="10:11">
      <c r="J697" s="8" t="str">
        <f t="shared" si="58"/>
        <v/>
      </c>
      <c r="K697" s="8" t="str">
        <f t="shared" si="59"/>
        <v/>
      </c>
    </row>
    <row r="698" spans="10:11">
      <c r="J698" s="8" t="str">
        <f t="shared" si="58"/>
        <v/>
      </c>
      <c r="K698" s="8" t="str">
        <f t="shared" si="59"/>
        <v/>
      </c>
    </row>
    <row r="699" spans="10:11">
      <c r="J699" s="8" t="str">
        <f t="shared" si="58"/>
        <v/>
      </c>
      <c r="K699" s="8" t="str">
        <f t="shared" si="59"/>
        <v/>
      </c>
    </row>
    <row r="700" spans="10:11">
      <c r="J700" s="8" t="str">
        <f t="shared" si="58"/>
        <v/>
      </c>
      <c r="K700" s="8" t="str">
        <f t="shared" si="59"/>
        <v/>
      </c>
    </row>
    <row r="701" spans="10:11">
      <c r="J701" s="8" t="str">
        <f t="shared" si="58"/>
        <v/>
      </c>
      <c r="K701" s="8" t="str">
        <f t="shared" si="59"/>
        <v/>
      </c>
    </row>
    <row r="702" spans="10:11">
      <c r="J702" s="8" t="str">
        <f t="shared" si="58"/>
        <v/>
      </c>
      <c r="K702" s="8" t="str">
        <f t="shared" si="59"/>
        <v/>
      </c>
    </row>
    <row r="703" spans="10:11">
      <c r="J703" s="8" t="str">
        <f t="shared" si="58"/>
        <v/>
      </c>
      <c r="K703" s="8" t="str">
        <f t="shared" si="59"/>
        <v/>
      </c>
    </row>
    <row r="704" spans="10:11">
      <c r="J704" s="8" t="str">
        <f t="shared" si="58"/>
        <v/>
      </c>
      <c r="K704" s="8" t="str">
        <f t="shared" si="59"/>
        <v/>
      </c>
    </row>
    <row r="705" spans="10:11">
      <c r="J705" s="8" t="str">
        <f t="shared" si="58"/>
        <v/>
      </c>
      <c r="K705" s="8" t="str">
        <f t="shared" si="59"/>
        <v/>
      </c>
    </row>
    <row r="706" spans="10:11">
      <c r="J706" s="8" t="str">
        <f t="shared" ref="J706:J769" si="60">IF(G706="","",ROUND((F706*$J$3)+(G706*$J$4),0))</f>
        <v/>
      </c>
      <c r="K706" s="8" t="str">
        <f t="shared" si="59"/>
        <v/>
      </c>
    </row>
    <row r="707" spans="10:11">
      <c r="J707" s="8" t="str">
        <f t="shared" si="60"/>
        <v/>
      </c>
      <c r="K707" s="8" t="str">
        <f t="shared" ref="K707:K770" si="61">IF(J707&lt;20.5,"",J707)</f>
        <v/>
      </c>
    </row>
    <row r="708" spans="10:11">
      <c r="J708" s="8" t="str">
        <f t="shared" si="60"/>
        <v/>
      </c>
      <c r="K708" s="8" t="str">
        <f t="shared" si="61"/>
        <v/>
      </c>
    </row>
    <row r="709" spans="10:11">
      <c r="J709" s="8" t="str">
        <f t="shared" si="60"/>
        <v/>
      </c>
      <c r="K709" s="8" t="str">
        <f t="shared" si="61"/>
        <v/>
      </c>
    </row>
    <row r="710" spans="10:11">
      <c r="J710" s="8" t="str">
        <f t="shared" si="60"/>
        <v/>
      </c>
      <c r="K710" s="8" t="str">
        <f t="shared" si="61"/>
        <v/>
      </c>
    </row>
    <row r="711" spans="10:11">
      <c r="J711" s="8" t="str">
        <f t="shared" si="60"/>
        <v/>
      </c>
      <c r="K711" s="8" t="str">
        <f t="shared" si="61"/>
        <v/>
      </c>
    </row>
    <row r="712" spans="10:11">
      <c r="J712" s="8" t="str">
        <f t="shared" si="60"/>
        <v/>
      </c>
      <c r="K712" s="8" t="str">
        <f t="shared" si="61"/>
        <v/>
      </c>
    </row>
    <row r="713" spans="10:11">
      <c r="J713" s="8" t="str">
        <f t="shared" si="60"/>
        <v/>
      </c>
      <c r="K713" s="8" t="str">
        <f t="shared" si="61"/>
        <v/>
      </c>
    </row>
    <row r="714" spans="10:11">
      <c r="J714" s="8" t="str">
        <f t="shared" si="60"/>
        <v/>
      </c>
      <c r="K714" s="8" t="str">
        <f t="shared" si="61"/>
        <v/>
      </c>
    </row>
    <row r="715" spans="10:11">
      <c r="J715" s="8" t="str">
        <f t="shared" si="60"/>
        <v/>
      </c>
      <c r="K715" s="8" t="str">
        <f t="shared" si="61"/>
        <v/>
      </c>
    </row>
    <row r="716" spans="10:11">
      <c r="J716" s="8" t="str">
        <f t="shared" si="60"/>
        <v/>
      </c>
      <c r="K716" s="8" t="str">
        <f t="shared" si="61"/>
        <v/>
      </c>
    </row>
    <row r="717" spans="10:11">
      <c r="J717" s="8" t="str">
        <f t="shared" si="60"/>
        <v/>
      </c>
      <c r="K717" s="8" t="str">
        <f t="shared" si="61"/>
        <v/>
      </c>
    </row>
    <row r="718" spans="10:11">
      <c r="J718" s="8" t="str">
        <f t="shared" si="60"/>
        <v/>
      </c>
      <c r="K718" s="8" t="str">
        <f t="shared" si="61"/>
        <v/>
      </c>
    </row>
    <row r="719" spans="10:11">
      <c r="J719" s="8" t="str">
        <f t="shared" si="60"/>
        <v/>
      </c>
      <c r="K719" s="8" t="str">
        <f t="shared" si="61"/>
        <v/>
      </c>
    </row>
    <row r="720" spans="10:11">
      <c r="J720" s="8" t="str">
        <f t="shared" si="60"/>
        <v/>
      </c>
      <c r="K720" s="8" t="str">
        <f t="shared" si="61"/>
        <v/>
      </c>
    </row>
    <row r="721" spans="10:11">
      <c r="J721" s="8" t="str">
        <f t="shared" si="60"/>
        <v/>
      </c>
      <c r="K721" s="8" t="str">
        <f t="shared" si="61"/>
        <v/>
      </c>
    </row>
    <row r="722" spans="10:11">
      <c r="J722" s="8" t="str">
        <f t="shared" si="60"/>
        <v/>
      </c>
      <c r="K722" s="8" t="str">
        <f t="shared" si="61"/>
        <v/>
      </c>
    </row>
    <row r="723" spans="10:11">
      <c r="J723" s="8" t="str">
        <f t="shared" si="60"/>
        <v/>
      </c>
      <c r="K723" s="8" t="str">
        <f t="shared" si="61"/>
        <v/>
      </c>
    </row>
    <row r="724" spans="10:11">
      <c r="J724" s="8" t="str">
        <f t="shared" si="60"/>
        <v/>
      </c>
      <c r="K724" s="8" t="str">
        <f t="shared" si="61"/>
        <v/>
      </c>
    </row>
    <row r="725" spans="10:11">
      <c r="J725" s="8" t="str">
        <f t="shared" si="60"/>
        <v/>
      </c>
      <c r="K725" s="8" t="str">
        <f t="shared" si="61"/>
        <v/>
      </c>
    </row>
    <row r="726" spans="10:11">
      <c r="J726" s="8" t="str">
        <f t="shared" si="60"/>
        <v/>
      </c>
      <c r="K726" s="8" t="str">
        <f t="shared" si="61"/>
        <v/>
      </c>
    </row>
    <row r="727" spans="10:11">
      <c r="J727" s="8" t="str">
        <f t="shared" si="60"/>
        <v/>
      </c>
      <c r="K727" s="8" t="str">
        <f t="shared" si="61"/>
        <v/>
      </c>
    </row>
    <row r="728" spans="10:11">
      <c r="J728" s="8" t="str">
        <f t="shared" si="60"/>
        <v/>
      </c>
      <c r="K728" s="8" t="str">
        <f t="shared" si="61"/>
        <v/>
      </c>
    </row>
    <row r="729" spans="10:11">
      <c r="J729" s="8" t="str">
        <f t="shared" si="60"/>
        <v/>
      </c>
      <c r="K729" s="8" t="str">
        <f t="shared" si="61"/>
        <v/>
      </c>
    </row>
    <row r="730" spans="10:11">
      <c r="J730" s="8" t="str">
        <f t="shared" si="60"/>
        <v/>
      </c>
      <c r="K730" s="8" t="str">
        <f t="shared" si="61"/>
        <v/>
      </c>
    </row>
    <row r="731" spans="10:11">
      <c r="J731" s="8" t="str">
        <f t="shared" si="60"/>
        <v/>
      </c>
      <c r="K731" s="8" t="str">
        <f t="shared" si="61"/>
        <v/>
      </c>
    </row>
    <row r="732" spans="10:11">
      <c r="J732" s="8" t="str">
        <f t="shared" si="60"/>
        <v/>
      </c>
      <c r="K732" s="8" t="str">
        <f t="shared" si="61"/>
        <v/>
      </c>
    </row>
    <row r="733" spans="10:11">
      <c r="J733" s="8" t="str">
        <f t="shared" si="60"/>
        <v/>
      </c>
      <c r="K733" s="8" t="str">
        <f t="shared" si="61"/>
        <v/>
      </c>
    </row>
    <row r="734" spans="10:11">
      <c r="J734" s="8" t="str">
        <f t="shared" si="60"/>
        <v/>
      </c>
      <c r="K734" s="8" t="str">
        <f t="shared" si="61"/>
        <v/>
      </c>
    </row>
    <row r="735" spans="10:11">
      <c r="J735" s="8" t="str">
        <f t="shared" si="60"/>
        <v/>
      </c>
      <c r="K735" s="8" t="str">
        <f t="shared" si="61"/>
        <v/>
      </c>
    </row>
    <row r="736" spans="10:11">
      <c r="J736" s="8" t="str">
        <f t="shared" si="60"/>
        <v/>
      </c>
      <c r="K736" s="8" t="str">
        <f t="shared" si="61"/>
        <v/>
      </c>
    </row>
    <row r="737" spans="10:11">
      <c r="J737" s="8" t="str">
        <f t="shared" si="60"/>
        <v/>
      </c>
      <c r="K737" s="8" t="str">
        <f t="shared" si="61"/>
        <v/>
      </c>
    </row>
    <row r="738" spans="10:11">
      <c r="J738" s="8" t="str">
        <f t="shared" si="60"/>
        <v/>
      </c>
      <c r="K738" s="8" t="str">
        <f t="shared" si="61"/>
        <v/>
      </c>
    </row>
    <row r="739" spans="10:11">
      <c r="J739" s="8" t="str">
        <f t="shared" si="60"/>
        <v/>
      </c>
      <c r="K739" s="8" t="str">
        <f t="shared" si="61"/>
        <v/>
      </c>
    </row>
    <row r="740" spans="10:11">
      <c r="J740" s="8" t="str">
        <f t="shared" si="60"/>
        <v/>
      </c>
      <c r="K740" s="8" t="str">
        <f t="shared" si="61"/>
        <v/>
      </c>
    </row>
    <row r="741" spans="10:11">
      <c r="J741" s="8" t="str">
        <f t="shared" si="60"/>
        <v/>
      </c>
      <c r="K741" s="8" t="str">
        <f t="shared" si="61"/>
        <v/>
      </c>
    </row>
    <row r="742" spans="10:11">
      <c r="J742" s="8" t="str">
        <f t="shared" si="60"/>
        <v/>
      </c>
      <c r="K742" s="8" t="str">
        <f t="shared" si="61"/>
        <v/>
      </c>
    </row>
    <row r="743" spans="10:11">
      <c r="J743" s="8" t="str">
        <f t="shared" si="60"/>
        <v/>
      </c>
      <c r="K743" s="8" t="str">
        <f t="shared" si="61"/>
        <v/>
      </c>
    </row>
    <row r="744" spans="10:11">
      <c r="J744" s="8" t="str">
        <f t="shared" si="60"/>
        <v/>
      </c>
      <c r="K744" s="8" t="str">
        <f t="shared" si="61"/>
        <v/>
      </c>
    </row>
    <row r="745" spans="10:11">
      <c r="J745" s="8" t="str">
        <f t="shared" si="60"/>
        <v/>
      </c>
      <c r="K745" s="8" t="str">
        <f t="shared" si="61"/>
        <v/>
      </c>
    </row>
    <row r="746" spans="10:11">
      <c r="J746" s="8" t="str">
        <f t="shared" si="60"/>
        <v/>
      </c>
      <c r="K746" s="8" t="str">
        <f t="shared" si="61"/>
        <v/>
      </c>
    </row>
    <row r="747" spans="10:11">
      <c r="J747" s="8" t="str">
        <f t="shared" si="60"/>
        <v/>
      </c>
      <c r="K747" s="8" t="str">
        <f t="shared" si="61"/>
        <v/>
      </c>
    </row>
    <row r="748" spans="10:11">
      <c r="J748" s="8" t="str">
        <f t="shared" si="60"/>
        <v/>
      </c>
      <c r="K748" s="8" t="str">
        <f t="shared" si="61"/>
        <v/>
      </c>
    </row>
    <row r="749" spans="10:11">
      <c r="J749" s="8" t="str">
        <f t="shared" si="60"/>
        <v/>
      </c>
      <c r="K749" s="8" t="str">
        <f t="shared" si="61"/>
        <v/>
      </c>
    </row>
    <row r="750" spans="10:11">
      <c r="J750" s="8" t="str">
        <f t="shared" si="60"/>
        <v/>
      </c>
      <c r="K750" s="8" t="str">
        <f t="shared" si="61"/>
        <v/>
      </c>
    </row>
    <row r="751" spans="10:11">
      <c r="J751" s="8" t="str">
        <f t="shared" si="60"/>
        <v/>
      </c>
      <c r="K751" s="8" t="str">
        <f t="shared" si="61"/>
        <v/>
      </c>
    </row>
    <row r="752" spans="10:11">
      <c r="J752" s="8" t="str">
        <f t="shared" si="60"/>
        <v/>
      </c>
      <c r="K752" s="8" t="str">
        <f t="shared" si="61"/>
        <v/>
      </c>
    </row>
    <row r="753" spans="10:11">
      <c r="J753" s="8" t="str">
        <f t="shared" si="60"/>
        <v/>
      </c>
      <c r="K753" s="8" t="str">
        <f t="shared" si="61"/>
        <v/>
      </c>
    </row>
    <row r="754" spans="10:11">
      <c r="J754" s="8" t="str">
        <f t="shared" si="60"/>
        <v/>
      </c>
      <c r="K754" s="8" t="str">
        <f t="shared" si="61"/>
        <v/>
      </c>
    </row>
    <row r="755" spans="10:11">
      <c r="J755" s="8" t="str">
        <f t="shared" si="60"/>
        <v/>
      </c>
      <c r="K755" s="8" t="str">
        <f t="shared" si="61"/>
        <v/>
      </c>
    </row>
    <row r="756" spans="10:11">
      <c r="J756" s="8" t="str">
        <f t="shared" si="60"/>
        <v/>
      </c>
      <c r="K756" s="8" t="str">
        <f t="shared" si="61"/>
        <v/>
      </c>
    </row>
    <row r="757" spans="10:11">
      <c r="J757" s="8" t="str">
        <f t="shared" si="60"/>
        <v/>
      </c>
      <c r="K757" s="8" t="str">
        <f t="shared" si="61"/>
        <v/>
      </c>
    </row>
    <row r="758" spans="10:11">
      <c r="J758" s="8" t="str">
        <f t="shared" si="60"/>
        <v/>
      </c>
      <c r="K758" s="8" t="str">
        <f t="shared" si="61"/>
        <v/>
      </c>
    </row>
    <row r="759" spans="10:11">
      <c r="J759" s="8" t="str">
        <f t="shared" si="60"/>
        <v/>
      </c>
      <c r="K759" s="8" t="str">
        <f t="shared" si="61"/>
        <v/>
      </c>
    </row>
    <row r="760" spans="10:11">
      <c r="J760" s="8" t="str">
        <f t="shared" si="60"/>
        <v/>
      </c>
      <c r="K760" s="8" t="str">
        <f t="shared" si="61"/>
        <v/>
      </c>
    </row>
    <row r="761" spans="10:11">
      <c r="J761" s="8" t="str">
        <f t="shared" si="60"/>
        <v/>
      </c>
      <c r="K761" s="8" t="str">
        <f t="shared" si="61"/>
        <v/>
      </c>
    </row>
    <row r="762" spans="10:11">
      <c r="J762" s="8" t="str">
        <f t="shared" si="60"/>
        <v/>
      </c>
      <c r="K762" s="8" t="str">
        <f t="shared" si="61"/>
        <v/>
      </c>
    </row>
    <row r="763" spans="10:11">
      <c r="J763" s="8" t="str">
        <f t="shared" si="60"/>
        <v/>
      </c>
      <c r="K763" s="8" t="str">
        <f t="shared" si="61"/>
        <v/>
      </c>
    </row>
    <row r="764" spans="10:11">
      <c r="J764" s="8" t="str">
        <f t="shared" si="60"/>
        <v/>
      </c>
      <c r="K764" s="8" t="str">
        <f t="shared" si="61"/>
        <v/>
      </c>
    </row>
    <row r="765" spans="10:11">
      <c r="J765" s="8" t="str">
        <f t="shared" si="60"/>
        <v/>
      </c>
      <c r="K765" s="8" t="str">
        <f t="shared" si="61"/>
        <v/>
      </c>
    </row>
    <row r="766" spans="10:11">
      <c r="J766" s="8" t="str">
        <f t="shared" si="60"/>
        <v/>
      </c>
      <c r="K766" s="8" t="str">
        <f t="shared" si="61"/>
        <v/>
      </c>
    </row>
    <row r="767" spans="10:11">
      <c r="J767" s="8" t="str">
        <f t="shared" si="60"/>
        <v/>
      </c>
      <c r="K767" s="8" t="str">
        <f t="shared" si="61"/>
        <v/>
      </c>
    </row>
    <row r="768" spans="10:11">
      <c r="J768" s="8" t="str">
        <f t="shared" si="60"/>
        <v/>
      </c>
      <c r="K768" s="8" t="str">
        <f t="shared" si="61"/>
        <v/>
      </c>
    </row>
    <row r="769" spans="10:11">
      <c r="J769" s="8" t="str">
        <f t="shared" si="60"/>
        <v/>
      </c>
      <c r="K769" s="8" t="str">
        <f t="shared" si="61"/>
        <v/>
      </c>
    </row>
    <row r="770" spans="10:11">
      <c r="J770" s="8" t="str">
        <f t="shared" ref="J770:J833" si="62">IF(G770="","",ROUND((F770*$J$3)+(G770*$J$4),0))</f>
        <v/>
      </c>
      <c r="K770" s="8" t="str">
        <f t="shared" si="61"/>
        <v/>
      </c>
    </row>
    <row r="771" spans="10:11">
      <c r="J771" s="8" t="str">
        <f t="shared" si="62"/>
        <v/>
      </c>
      <c r="K771" s="8" t="str">
        <f t="shared" ref="K771:K834" si="63">IF(J771&lt;20.5,"",J771)</f>
        <v/>
      </c>
    </row>
    <row r="772" spans="10:11">
      <c r="J772" s="8" t="str">
        <f t="shared" si="62"/>
        <v/>
      </c>
      <c r="K772" s="8" t="str">
        <f t="shared" si="63"/>
        <v/>
      </c>
    </row>
    <row r="773" spans="10:11">
      <c r="J773" s="8" t="str">
        <f t="shared" si="62"/>
        <v/>
      </c>
      <c r="K773" s="8" t="str">
        <f t="shared" si="63"/>
        <v/>
      </c>
    </row>
    <row r="774" spans="10:11">
      <c r="J774" s="8" t="str">
        <f t="shared" si="62"/>
        <v/>
      </c>
      <c r="K774" s="8" t="str">
        <f t="shared" si="63"/>
        <v/>
      </c>
    </row>
    <row r="775" spans="10:11">
      <c r="J775" s="8" t="str">
        <f t="shared" si="62"/>
        <v/>
      </c>
      <c r="K775" s="8" t="str">
        <f t="shared" si="63"/>
        <v/>
      </c>
    </row>
    <row r="776" spans="10:11">
      <c r="J776" s="8" t="str">
        <f t="shared" si="62"/>
        <v/>
      </c>
      <c r="K776" s="8" t="str">
        <f t="shared" si="63"/>
        <v/>
      </c>
    </row>
    <row r="777" spans="10:11">
      <c r="J777" s="8" t="str">
        <f t="shared" si="62"/>
        <v/>
      </c>
      <c r="K777" s="8" t="str">
        <f t="shared" si="63"/>
        <v/>
      </c>
    </row>
    <row r="778" spans="10:11">
      <c r="J778" s="8" t="str">
        <f t="shared" si="62"/>
        <v/>
      </c>
      <c r="K778" s="8" t="str">
        <f t="shared" si="63"/>
        <v/>
      </c>
    </row>
    <row r="779" spans="10:11">
      <c r="J779" s="8" t="str">
        <f t="shared" si="62"/>
        <v/>
      </c>
      <c r="K779" s="8" t="str">
        <f t="shared" si="63"/>
        <v/>
      </c>
    </row>
    <row r="780" spans="10:11">
      <c r="J780" s="8" t="str">
        <f t="shared" si="62"/>
        <v/>
      </c>
      <c r="K780" s="8" t="str">
        <f t="shared" si="63"/>
        <v/>
      </c>
    </row>
    <row r="781" spans="10:11">
      <c r="J781" s="8" t="str">
        <f t="shared" si="62"/>
        <v/>
      </c>
      <c r="K781" s="8" t="str">
        <f t="shared" si="63"/>
        <v/>
      </c>
    </row>
    <row r="782" spans="10:11">
      <c r="J782" s="8" t="str">
        <f t="shared" si="62"/>
        <v/>
      </c>
      <c r="K782" s="8" t="str">
        <f t="shared" si="63"/>
        <v/>
      </c>
    </row>
    <row r="783" spans="10:11">
      <c r="J783" s="8" t="str">
        <f t="shared" si="62"/>
        <v/>
      </c>
      <c r="K783" s="8" t="str">
        <f t="shared" si="63"/>
        <v/>
      </c>
    </row>
    <row r="784" spans="10:11">
      <c r="J784" s="8" t="str">
        <f t="shared" si="62"/>
        <v/>
      </c>
      <c r="K784" s="8" t="str">
        <f t="shared" si="63"/>
        <v/>
      </c>
    </row>
    <row r="785" spans="10:11">
      <c r="J785" s="8" t="str">
        <f t="shared" si="62"/>
        <v/>
      </c>
      <c r="K785" s="8" t="str">
        <f t="shared" si="63"/>
        <v/>
      </c>
    </row>
    <row r="786" spans="10:11">
      <c r="J786" s="8" t="str">
        <f t="shared" si="62"/>
        <v/>
      </c>
      <c r="K786" s="8" t="str">
        <f t="shared" si="63"/>
        <v/>
      </c>
    </row>
    <row r="787" spans="10:11">
      <c r="J787" s="8" t="str">
        <f t="shared" si="62"/>
        <v/>
      </c>
      <c r="K787" s="8" t="str">
        <f t="shared" si="63"/>
        <v/>
      </c>
    </row>
    <row r="788" spans="10:11">
      <c r="J788" s="8" t="str">
        <f t="shared" si="62"/>
        <v/>
      </c>
      <c r="K788" s="8" t="str">
        <f t="shared" si="63"/>
        <v/>
      </c>
    </row>
    <row r="789" spans="10:11">
      <c r="J789" s="8" t="str">
        <f t="shared" si="62"/>
        <v/>
      </c>
      <c r="K789" s="8" t="str">
        <f t="shared" si="63"/>
        <v/>
      </c>
    </row>
    <row r="790" spans="10:11">
      <c r="J790" s="8" t="str">
        <f t="shared" si="62"/>
        <v/>
      </c>
      <c r="K790" s="8" t="str">
        <f t="shared" si="63"/>
        <v/>
      </c>
    </row>
    <row r="791" spans="10:11">
      <c r="J791" s="8" t="str">
        <f t="shared" si="62"/>
        <v/>
      </c>
      <c r="K791" s="8" t="str">
        <f t="shared" si="63"/>
        <v/>
      </c>
    </row>
    <row r="792" spans="10:11">
      <c r="J792" s="8" t="str">
        <f t="shared" si="62"/>
        <v/>
      </c>
      <c r="K792" s="8" t="str">
        <f t="shared" si="63"/>
        <v/>
      </c>
    </row>
    <row r="793" spans="10:11">
      <c r="J793" s="8" t="str">
        <f t="shared" si="62"/>
        <v/>
      </c>
      <c r="K793" s="8" t="str">
        <f t="shared" si="63"/>
        <v/>
      </c>
    </row>
    <row r="794" spans="10:11">
      <c r="J794" s="8" t="str">
        <f t="shared" si="62"/>
        <v/>
      </c>
      <c r="K794" s="8" t="str">
        <f t="shared" si="63"/>
        <v/>
      </c>
    </row>
    <row r="795" spans="10:11">
      <c r="J795" s="8" t="str">
        <f t="shared" si="62"/>
        <v/>
      </c>
      <c r="K795" s="8" t="str">
        <f t="shared" si="63"/>
        <v/>
      </c>
    </row>
    <row r="796" spans="10:11">
      <c r="J796" s="8" t="str">
        <f t="shared" si="62"/>
        <v/>
      </c>
      <c r="K796" s="8" t="str">
        <f t="shared" si="63"/>
        <v/>
      </c>
    </row>
    <row r="797" spans="10:11">
      <c r="J797" s="8" t="str">
        <f t="shared" si="62"/>
        <v/>
      </c>
      <c r="K797" s="8" t="str">
        <f t="shared" si="63"/>
        <v/>
      </c>
    </row>
    <row r="798" spans="10:11">
      <c r="J798" s="8" t="str">
        <f t="shared" si="62"/>
        <v/>
      </c>
      <c r="K798" s="8" t="str">
        <f t="shared" si="63"/>
        <v/>
      </c>
    </row>
    <row r="799" spans="10:11">
      <c r="J799" s="8" t="str">
        <f t="shared" si="62"/>
        <v/>
      </c>
      <c r="K799" s="8" t="str">
        <f t="shared" si="63"/>
        <v/>
      </c>
    </row>
    <row r="800" spans="10:11">
      <c r="J800" s="8" t="str">
        <f t="shared" si="62"/>
        <v/>
      </c>
      <c r="K800" s="8" t="str">
        <f t="shared" si="63"/>
        <v/>
      </c>
    </row>
    <row r="801" spans="10:11">
      <c r="J801" s="8" t="str">
        <f t="shared" si="62"/>
        <v/>
      </c>
      <c r="K801" s="8" t="str">
        <f t="shared" si="63"/>
        <v/>
      </c>
    </row>
    <row r="802" spans="10:11">
      <c r="J802" s="8" t="str">
        <f t="shared" si="62"/>
        <v/>
      </c>
      <c r="K802" s="8" t="str">
        <f t="shared" si="63"/>
        <v/>
      </c>
    </row>
    <row r="803" spans="10:11">
      <c r="J803" s="8" t="str">
        <f t="shared" si="62"/>
        <v/>
      </c>
      <c r="K803" s="8" t="str">
        <f t="shared" si="63"/>
        <v/>
      </c>
    </row>
    <row r="804" spans="10:11">
      <c r="J804" s="8" t="str">
        <f t="shared" si="62"/>
        <v/>
      </c>
      <c r="K804" s="8" t="str">
        <f t="shared" si="63"/>
        <v/>
      </c>
    </row>
    <row r="805" spans="10:11">
      <c r="J805" s="8" t="str">
        <f t="shared" si="62"/>
        <v/>
      </c>
      <c r="K805" s="8" t="str">
        <f t="shared" si="63"/>
        <v/>
      </c>
    </row>
    <row r="806" spans="10:11">
      <c r="J806" s="8" t="str">
        <f t="shared" si="62"/>
        <v/>
      </c>
      <c r="K806" s="8" t="str">
        <f t="shared" si="63"/>
        <v/>
      </c>
    </row>
    <row r="807" spans="10:11">
      <c r="J807" s="8" t="str">
        <f t="shared" si="62"/>
        <v/>
      </c>
      <c r="K807" s="8" t="str">
        <f t="shared" si="63"/>
        <v/>
      </c>
    </row>
    <row r="808" spans="10:11">
      <c r="J808" s="8" t="str">
        <f t="shared" si="62"/>
        <v/>
      </c>
      <c r="K808" s="8" t="str">
        <f t="shared" si="63"/>
        <v/>
      </c>
    </row>
    <row r="809" spans="10:11">
      <c r="J809" s="8" t="str">
        <f t="shared" si="62"/>
        <v/>
      </c>
      <c r="K809" s="8" t="str">
        <f t="shared" si="63"/>
        <v/>
      </c>
    </row>
    <row r="810" spans="10:11">
      <c r="J810" s="8" t="str">
        <f t="shared" si="62"/>
        <v/>
      </c>
      <c r="K810" s="8" t="str">
        <f t="shared" si="63"/>
        <v/>
      </c>
    </row>
    <row r="811" spans="10:11">
      <c r="J811" s="8" t="str">
        <f t="shared" si="62"/>
        <v/>
      </c>
      <c r="K811" s="8" t="str">
        <f t="shared" si="63"/>
        <v/>
      </c>
    </row>
    <row r="812" spans="10:11">
      <c r="J812" s="8" t="str">
        <f t="shared" si="62"/>
        <v/>
      </c>
      <c r="K812" s="8" t="str">
        <f t="shared" si="63"/>
        <v/>
      </c>
    </row>
    <row r="813" spans="10:11">
      <c r="J813" s="8" t="str">
        <f t="shared" si="62"/>
        <v/>
      </c>
      <c r="K813" s="8" t="str">
        <f t="shared" si="63"/>
        <v/>
      </c>
    </row>
    <row r="814" spans="10:11">
      <c r="J814" s="8" t="str">
        <f t="shared" si="62"/>
        <v/>
      </c>
      <c r="K814" s="8" t="str">
        <f t="shared" si="63"/>
        <v/>
      </c>
    </row>
    <row r="815" spans="10:11">
      <c r="J815" s="8" t="str">
        <f t="shared" si="62"/>
        <v/>
      </c>
      <c r="K815" s="8" t="str">
        <f t="shared" si="63"/>
        <v/>
      </c>
    </row>
    <row r="816" spans="10:11">
      <c r="J816" s="8" t="str">
        <f t="shared" si="62"/>
        <v/>
      </c>
      <c r="K816" s="8" t="str">
        <f t="shared" si="63"/>
        <v/>
      </c>
    </row>
    <row r="817" spans="10:11">
      <c r="J817" s="8" t="str">
        <f t="shared" si="62"/>
        <v/>
      </c>
      <c r="K817" s="8" t="str">
        <f t="shared" si="63"/>
        <v/>
      </c>
    </row>
    <row r="818" spans="10:11">
      <c r="J818" s="8" t="str">
        <f t="shared" si="62"/>
        <v/>
      </c>
      <c r="K818" s="8" t="str">
        <f t="shared" si="63"/>
        <v/>
      </c>
    </row>
    <row r="819" spans="10:11">
      <c r="J819" s="8" t="str">
        <f t="shared" si="62"/>
        <v/>
      </c>
      <c r="K819" s="8" t="str">
        <f t="shared" si="63"/>
        <v/>
      </c>
    </row>
    <row r="820" spans="10:11">
      <c r="J820" s="8" t="str">
        <f t="shared" si="62"/>
        <v/>
      </c>
      <c r="K820" s="8" t="str">
        <f t="shared" si="63"/>
        <v/>
      </c>
    </row>
    <row r="821" spans="10:11">
      <c r="J821" s="8" t="str">
        <f t="shared" si="62"/>
        <v/>
      </c>
      <c r="K821" s="8" t="str">
        <f t="shared" si="63"/>
        <v/>
      </c>
    </row>
    <row r="822" spans="10:11">
      <c r="J822" s="8" t="str">
        <f t="shared" si="62"/>
        <v/>
      </c>
      <c r="K822" s="8" t="str">
        <f t="shared" si="63"/>
        <v/>
      </c>
    </row>
    <row r="823" spans="10:11">
      <c r="J823" s="8" t="str">
        <f t="shared" si="62"/>
        <v/>
      </c>
      <c r="K823" s="8" t="str">
        <f t="shared" si="63"/>
        <v/>
      </c>
    </row>
    <row r="824" spans="10:11">
      <c r="J824" s="8" t="str">
        <f t="shared" si="62"/>
        <v/>
      </c>
      <c r="K824" s="8" t="str">
        <f t="shared" si="63"/>
        <v/>
      </c>
    </row>
    <row r="825" spans="10:11">
      <c r="J825" s="8" t="str">
        <f t="shared" si="62"/>
        <v/>
      </c>
      <c r="K825" s="8" t="str">
        <f t="shared" si="63"/>
        <v/>
      </c>
    </row>
    <row r="826" spans="10:11">
      <c r="J826" s="8" t="str">
        <f t="shared" si="62"/>
        <v/>
      </c>
      <c r="K826" s="8" t="str">
        <f t="shared" si="63"/>
        <v/>
      </c>
    </row>
    <row r="827" spans="10:11">
      <c r="J827" s="8" t="str">
        <f t="shared" si="62"/>
        <v/>
      </c>
      <c r="K827" s="8" t="str">
        <f t="shared" si="63"/>
        <v/>
      </c>
    </row>
    <row r="828" spans="10:11">
      <c r="J828" s="8" t="str">
        <f t="shared" si="62"/>
        <v/>
      </c>
      <c r="K828" s="8" t="str">
        <f t="shared" si="63"/>
        <v/>
      </c>
    </row>
    <row r="829" spans="10:11">
      <c r="J829" s="8" t="str">
        <f t="shared" si="62"/>
        <v/>
      </c>
      <c r="K829" s="8" t="str">
        <f t="shared" si="63"/>
        <v/>
      </c>
    </row>
    <row r="830" spans="10:11">
      <c r="J830" s="8" t="str">
        <f t="shared" si="62"/>
        <v/>
      </c>
      <c r="K830" s="8" t="str">
        <f t="shared" si="63"/>
        <v/>
      </c>
    </row>
    <row r="831" spans="10:11">
      <c r="J831" s="8" t="str">
        <f t="shared" si="62"/>
        <v/>
      </c>
      <c r="K831" s="8" t="str">
        <f t="shared" si="63"/>
        <v/>
      </c>
    </row>
    <row r="832" spans="10:11">
      <c r="J832" s="8" t="str">
        <f t="shared" si="62"/>
        <v/>
      </c>
      <c r="K832" s="8" t="str">
        <f t="shared" si="63"/>
        <v/>
      </c>
    </row>
    <row r="833" spans="10:11">
      <c r="J833" s="8" t="str">
        <f t="shared" si="62"/>
        <v/>
      </c>
      <c r="K833" s="8" t="str">
        <f t="shared" si="63"/>
        <v/>
      </c>
    </row>
    <row r="834" spans="10:11">
      <c r="J834" s="8" t="str">
        <f t="shared" ref="J834:J897" si="64">IF(G834="","",ROUND((F834*$J$3)+(G834*$J$4),0))</f>
        <v/>
      </c>
      <c r="K834" s="8" t="str">
        <f t="shared" si="63"/>
        <v/>
      </c>
    </row>
    <row r="835" spans="10:11">
      <c r="J835" s="8" t="str">
        <f t="shared" si="64"/>
        <v/>
      </c>
      <c r="K835" s="8" t="str">
        <f t="shared" ref="K835:K898" si="65">IF(J835&lt;20.5,"",J835)</f>
        <v/>
      </c>
    </row>
    <row r="836" spans="10:11">
      <c r="J836" s="8" t="str">
        <f t="shared" si="64"/>
        <v/>
      </c>
      <c r="K836" s="8" t="str">
        <f t="shared" si="65"/>
        <v/>
      </c>
    </row>
    <row r="837" spans="10:11">
      <c r="J837" s="8" t="str">
        <f t="shared" si="64"/>
        <v/>
      </c>
      <c r="K837" s="8" t="str">
        <f t="shared" si="65"/>
        <v/>
      </c>
    </row>
    <row r="838" spans="10:11">
      <c r="J838" s="8" t="str">
        <f t="shared" si="64"/>
        <v/>
      </c>
      <c r="K838" s="8" t="str">
        <f t="shared" si="65"/>
        <v/>
      </c>
    </row>
    <row r="839" spans="10:11">
      <c r="J839" s="8" t="str">
        <f t="shared" si="64"/>
        <v/>
      </c>
      <c r="K839" s="8" t="str">
        <f t="shared" si="65"/>
        <v/>
      </c>
    </row>
    <row r="840" spans="10:11">
      <c r="J840" s="8" t="str">
        <f t="shared" si="64"/>
        <v/>
      </c>
      <c r="K840" s="8" t="str">
        <f t="shared" si="65"/>
        <v/>
      </c>
    </row>
    <row r="841" spans="10:11">
      <c r="J841" s="8" t="str">
        <f t="shared" si="64"/>
        <v/>
      </c>
      <c r="K841" s="8" t="str">
        <f t="shared" si="65"/>
        <v/>
      </c>
    </row>
    <row r="842" spans="10:11">
      <c r="J842" s="8" t="str">
        <f t="shared" si="64"/>
        <v/>
      </c>
      <c r="K842" s="8" t="str">
        <f t="shared" si="65"/>
        <v/>
      </c>
    </row>
    <row r="843" spans="10:11">
      <c r="J843" s="8" t="str">
        <f t="shared" si="64"/>
        <v/>
      </c>
      <c r="K843" s="8" t="str">
        <f t="shared" si="65"/>
        <v/>
      </c>
    </row>
    <row r="844" spans="10:11">
      <c r="J844" s="8" t="str">
        <f t="shared" si="64"/>
        <v/>
      </c>
      <c r="K844" s="8" t="str">
        <f t="shared" si="65"/>
        <v/>
      </c>
    </row>
    <row r="845" spans="10:11">
      <c r="J845" s="8" t="str">
        <f t="shared" si="64"/>
        <v/>
      </c>
      <c r="K845" s="8" t="str">
        <f t="shared" si="65"/>
        <v/>
      </c>
    </row>
    <row r="846" spans="10:11">
      <c r="J846" s="8" t="str">
        <f t="shared" si="64"/>
        <v/>
      </c>
      <c r="K846" s="8" t="str">
        <f t="shared" si="65"/>
        <v/>
      </c>
    </row>
    <row r="847" spans="10:11">
      <c r="J847" s="8" t="str">
        <f t="shared" si="64"/>
        <v/>
      </c>
      <c r="K847" s="8" t="str">
        <f t="shared" si="65"/>
        <v/>
      </c>
    </row>
    <row r="848" spans="10:11">
      <c r="J848" s="8" t="str">
        <f t="shared" si="64"/>
        <v/>
      </c>
      <c r="K848" s="8" t="str">
        <f t="shared" si="65"/>
        <v/>
      </c>
    </row>
    <row r="849" spans="10:11">
      <c r="J849" s="8" t="str">
        <f t="shared" si="64"/>
        <v/>
      </c>
      <c r="K849" s="8" t="str">
        <f t="shared" si="65"/>
        <v/>
      </c>
    </row>
    <row r="850" spans="10:11">
      <c r="J850" s="8" t="str">
        <f t="shared" si="64"/>
        <v/>
      </c>
      <c r="K850" s="8" t="str">
        <f t="shared" si="65"/>
        <v/>
      </c>
    </row>
    <row r="851" spans="10:11">
      <c r="J851" s="8" t="str">
        <f t="shared" si="64"/>
        <v/>
      </c>
      <c r="K851" s="8" t="str">
        <f t="shared" si="65"/>
        <v/>
      </c>
    </row>
    <row r="852" spans="10:11">
      <c r="J852" s="8" t="str">
        <f t="shared" si="64"/>
        <v/>
      </c>
      <c r="K852" s="8" t="str">
        <f t="shared" si="65"/>
        <v/>
      </c>
    </row>
    <row r="853" spans="10:11">
      <c r="J853" s="8" t="str">
        <f t="shared" si="64"/>
        <v/>
      </c>
      <c r="K853" s="8" t="str">
        <f t="shared" si="65"/>
        <v/>
      </c>
    </row>
    <row r="854" spans="10:11">
      <c r="J854" s="8" t="str">
        <f t="shared" si="64"/>
        <v/>
      </c>
      <c r="K854" s="8" t="str">
        <f t="shared" si="65"/>
        <v/>
      </c>
    </row>
    <row r="855" spans="10:11">
      <c r="J855" s="8" t="str">
        <f t="shared" si="64"/>
        <v/>
      </c>
      <c r="K855" s="8" t="str">
        <f t="shared" si="65"/>
        <v/>
      </c>
    </row>
    <row r="856" spans="10:11">
      <c r="J856" s="8" t="str">
        <f t="shared" si="64"/>
        <v/>
      </c>
      <c r="K856" s="8" t="str">
        <f t="shared" si="65"/>
        <v/>
      </c>
    </row>
    <row r="857" spans="10:11">
      <c r="J857" s="8" t="str">
        <f t="shared" si="64"/>
        <v/>
      </c>
      <c r="K857" s="8" t="str">
        <f t="shared" si="65"/>
        <v/>
      </c>
    </row>
    <row r="858" spans="10:11">
      <c r="J858" s="8" t="str">
        <f t="shared" si="64"/>
        <v/>
      </c>
      <c r="K858" s="8" t="str">
        <f t="shared" si="65"/>
        <v/>
      </c>
    </row>
    <row r="859" spans="10:11">
      <c r="J859" s="8" t="str">
        <f t="shared" si="64"/>
        <v/>
      </c>
      <c r="K859" s="8" t="str">
        <f t="shared" si="65"/>
        <v/>
      </c>
    </row>
    <row r="860" spans="10:11">
      <c r="J860" s="8" t="str">
        <f t="shared" si="64"/>
        <v/>
      </c>
      <c r="K860" s="8" t="str">
        <f t="shared" si="65"/>
        <v/>
      </c>
    </row>
    <row r="861" spans="10:11">
      <c r="J861" s="8" t="str">
        <f t="shared" si="64"/>
        <v/>
      </c>
      <c r="K861" s="8" t="str">
        <f t="shared" si="65"/>
        <v/>
      </c>
    </row>
    <row r="862" spans="10:11">
      <c r="J862" s="8" t="str">
        <f t="shared" si="64"/>
        <v/>
      </c>
      <c r="K862" s="8" t="str">
        <f t="shared" si="65"/>
        <v/>
      </c>
    </row>
    <row r="863" spans="10:11">
      <c r="J863" s="8" t="str">
        <f t="shared" si="64"/>
        <v/>
      </c>
      <c r="K863" s="8" t="str">
        <f t="shared" si="65"/>
        <v/>
      </c>
    </row>
    <row r="864" spans="10:11">
      <c r="J864" s="8" t="str">
        <f t="shared" si="64"/>
        <v/>
      </c>
      <c r="K864" s="8" t="str">
        <f t="shared" si="65"/>
        <v/>
      </c>
    </row>
    <row r="865" spans="10:11">
      <c r="J865" s="8" t="str">
        <f t="shared" si="64"/>
        <v/>
      </c>
      <c r="K865" s="8" t="str">
        <f t="shared" si="65"/>
        <v/>
      </c>
    </row>
    <row r="866" spans="10:11">
      <c r="J866" s="8" t="str">
        <f t="shared" si="64"/>
        <v/>
      </c>
      <c r="K866" s="8" t="str">
        <f t="shared" si="65"/>
        <v/>
      </c>
    </row>
    <row r="867" spans="10:11">
      <c r="J867" s="8" t="str">
        <f t="shared" si="64"/>
        <v/>
      </c>
      <c r="K867" s="8" t="str">
        <f t="shared" si="65"/>
        <v/>
      </c>
    </row>
    <row r="868" spans="10:11">
      <c r="J868" s="8" t="str">
        <f t="shared" si="64"/>
        <v/>
      </c>
      <c r="K868" s="8" t="str">
        <f t="shared" si="65"/>
        <v/>
      </c>
    </row>
    <row r="869" spans="10:11">
      <c r="J869" s="8" t="str">
        <f t="shared" si="64"/>
        <v/>
      </c>
      <c r="K869" s="8" t="str">
        <f t="shared" si="65"/>
        <v/>
      </c>
    </row>
    <row r="870" spans="10:11">
      <c r="J870" s="8" t="str">
        <f t="shared" si="64"/>
        <v/>
      </c>
      <c r="K870" s="8" t="str">
        <f t="shared" si="65"/>
        <v/>
      </c>
    </row>
    <row r="871" spans="10:11">
      <c r="J871" s="8" t="str">
        <f t="shared" si="64"/>
        <v/>
      </c>
      <c r="K871" s="8" t="str">
        <f t="shared" si="65"/>
        <v/>
      </c>
    </row>
    <row r="872" spans="10:11">
      <c r="J872" s="8" t="str">
        <f t="shared" si="64"/>
        <v/>
      </c>
      <c r="K872" s="8" t="str">
        <f t="shared" si="65"/>
        <v/>
      </c>
    </row>
    <row r="873" spans="10:11">
      <c r="J873" s="8" t="str">
        <f t="shared" si="64"/>
        <v/>
      </c>
      <c r="K873" s="8" t="str">
        <f t="shared" si="65"/>
        <v/>
      </c>
    </row>
    <row r="874" spans="10:11">
      <c r="J874" s="8" t="str">
        <f t="shared" si="64"/>
        <v/>
      </c>
      <c r="K874" s="8" t="str">
        <f t="shared" si="65"/>
        <v/>
      </c>
    </row>
    <row r="875" spans="10:11">
      <c r="J875" s="8" t="str">
        <f t="shared" si="64"/>
        <v/>
      </c>
      <c r="K875" s="8" t="str">
        <f t="shared" si="65"/>
        <v/>
      </c>
    </row>
    <row r="876" spans="10:11">
      <c r="J876" s="8" t="str">
        <f t="shared" si="64"/>
        <v/>
      </c>
      <c r="K876" s="8" t="str">
        <f t="shared" si="65"/>
        <v/>
      </c>
    </row>
    <row r="877" spans="10:11">
      <c r="J877" s="8" t="str">
        <f t="shared" si="64"/>
        <v/>
      </c>
      <c r="K877" s="8" t="str">
        <f t="shared" si="65"/>
        <v/>
      </c>
    </row>
    <row r="878" spans="10:11">
      <c r="J878" s="8" t="str">
        <f t="shared" si="64"/>
        <v/>
      </c>
      <c r="K878" s="8" t="str">
        <f t="shared" si="65"/>
        <v/>
      </c>
    </row>
    <row r="879" spans="10:11">
      <c r="J879" s="8" t="str">
        <f t="shared" si="64"/>
        <v/>
      </c>
      <c r="K879" s="8" t="str">
        <f t="shared" si="65"/>
        <v/>
      </c>
    </row>
    <row r="880" spans="10:11">
      <c r="J880" s="8" t="str">
        <f t="shared" si="64"/>
        <v/>
      </c>
      <c r="K880" s="8" t="str">
        <f t="shared" si="65"/>
        <v/>
      </c>
    </row>
    <row r="881" spans="10:11">
      <c r="J881" s="8" t="str">
        <f t="shared" si="64"/>
        <v/>
      </c>
      <c r="K881" s="8" t="str">
        <f t="shared" si="65"/>
        <v/>
      </c>
    </row>
    <row r="882" spans="10:11">
      <c r="J882" s="8" t="str">
        <f t="shared" si="64"/>
        <v/>
      </c>
      <c r="K882" s="8" t="str">
        <f t="shared" si="65"/>
        <v/>
      </c>
    </row>
    <row r="883" spans="10:11">
      <c r="J883" s="8" t="str">
        <f t="shared" si="64"/>
        <v/>
      </c>
      <c r="K883" s="8" t="str">
        <f t="shared" si="65"/>
        <v/>
      </c>
    </row>
    <row r="884" spans="10:11">
      <c r="J884" s="8" t="str">
        <f t="shared" si="64"/>
        <v/>
      </c>
      <c r="K884" s="8" t="str">
        <f t="shared" si="65"/>
        <v/>
      </c>
    </row>
    <row r="885" spans="10:11">
      <c r="J885" s="8" t="str">
        <f t="shared" si="64"/>
        <v/>
      </c>
      <c r="K885" s="8" t="str">
        <f t="shared" si="65"/>
        <v/>
      </c>
    </row>
    <row r="886" spans="10:11">
      <c r="J886" s="8" t="str">
        <f t="shared" si="64"/>
        <v/>
      </c>
      <c r="K886" s="8" t="str">
        <f t="shared" si="65"/>
        <v/>
      </c>
    </row>
    <row r="887" spans="10:11">
      <c r="J887" s="8" t="str">
        <f t="shared" si="64"/>
        <v/>
      </c>
      <c r="K887" s="8" t="str">
        <f t="shared" si="65"/>
        <v/>
      </c>
    </row>
    <row r="888" spans="10:11">
      <c r="J888" s="8" t="str">
        <f t="shared" si="64"/>
        <v/>
      </c>
      <c r="K888" s="8" t="str">
        <f t="shared" si="65"/>
        <v/>
      </c>
    </row>
    <row r="889" spans="10:11">
      <c r="J889" s="8" t="str">
        <f t="shared" si="64"/>
        <v/>
      </c>
      <c r="K889" s="8" t="str">
        <f t="shared" si="65"/>
        <v/>
      </c>
    </row>
    <row r="890" spans="10:11">
      <c r="J890" s="8" t="str">
        <f t="shared" si="64"/>
        <v/>
      </c>
      <c r="K890" s="8" t="str">
        <f t="shared" si="65"/>
        <v/>
      </c>
    </row>
    <row r="891" spans="10:11">
      <c r="J891" s="8" t="str">
        <f t="shared" si="64"/>
        <v/>
      </c>
      <c r="K891" s="8" t="str">
        <f t="shared" si="65"/>
        <v/>
      </c>
    </row>
    <row r="892" spans="10:11">
      <c r="J892" s="8" t="str">
        <f t="shared" si="64"/>
        <v/>
      </c>
      <c r="K892" s="8" t="str">
        <f t="shared" si="65"/>
        <v/>
      </c>
    </row>
    <row r="893" spans="10:11">
      <c r="J893" s="8" t="str">
        <f t="shared" si="64"/>
        <v/>
      </c>
      <c r="K893" s="8" t="str">
        <f t="shared" si="65"/>
        <v/>
      </c>
    </row>
    <row r="894" spans="10:11">
      <c r="J894" s="8" t="str">
        <f t="shared" si="64"/>
        <v/>
      </c>
      <c r="K894" s="8" t="str">
        <f t="shared" si="65"/>
        <v/>
      </c>
    </row>
    <row r="895" spans="10:11">
      <c r="J895" s="8" t="str">
        <f t="shared" si="64"/>
        <v/>
      </c>
      <c r="K895" s="8" t="str">
        <f t="shared" si="65"/>
        <v/>
      </c>
    </row>
    <row r="896" spans="10:11">
      <c r="J896" s="8" t="str">
        <f t="shared" si="64"/>
        <v/>
      </c>
      <c r="K896" s="8" t="str">
        <f t="shared" si="65"/>
        <v/>
      </c>
    </row>
    <row r="897" spans="10:11">
      <c r="J897" s="8" t="str">
        <f t="shared" si="64"/>
        <v/>
      </c>
      <c r="K897" s="8" t="str">
        <f t="shared" si="65"/>
        <v/>
      </c>
    </row>
    <row r="898" spans="10:11">
      <c r="J898" s="8" t="str">
        <f t="shared" ref="J898:J961" si="66">IF(G898="","",ROUND((F898*$J$3)+(G898*$J$4),0))</f>
        <v/>
      </c>
      <c r="K898" s="8" t="str">
        <f t="shared" si="65"/>
        <v/>
      </c>
    </row>
    <row r="899" spans="10:11">
      <c r="J899" s="8" t="str">
        <f t="shared" si="66"/>
        <v/>
      </c>
      <c r="K899" s="8" t="str">
        <f t="shared" ref="K899:K962" si="67">IF(J899&lt;20.5,"",J899)</f>
        <v/>
      </c>
    </row>
    <row r="900" spans="10:11">
      <c r="J900" s="8" t="str">
        <f t="shared" si="66"/>
        <v/>
      </c>
      <c r="K900" s="8" t="str">
        <f t="shared" si="67"/>
        <v/>
      </c>
    </row>
    <row r="901" spans="10:11">
      <c r="J901" s="8" t="str">
        <f t="shared" si="66"/>
        <v/>
      </c>
      <c r="K901" s="8" t="str">
        <f t="shared" si="67"/>
        <v/>
      </c>
    </row>
    <row r="902" spans="10:11">
      <c r="J902" s="8" t="str">
        <f t="shared" si="66"/>
        <v/>
      </c>
      <c r="K902" s="8" t="str">
        <f t="shared" si="67"/>
        <v/>
      </c>
    </row>
    <row r="903" spans="10:11">
      <c r="J903" s="8" t="str">
        <f t="shared" si="66"/>
        <v/>
      </c>
      <c r="K903" s="8" t="str">
        <f t="shared" si="67"/>
        <v/>
      </c>
    </row>
    <row r="904" spans="10:11">
      <c r="J904" s="8" t="str">
        <f t="shared" si="66"/>
        <v/>
      </c>
      <c r="K904" s="8" t="str">
        <f t="shared" si="67"/>
        <v/>
      </c>
    </row>
    <row r="905" spans="10:11">
      <c r="J905" s="8" t="str">
        <f t="shared" si="66"/>
        <v/>
      </c>
      <c r="K905" s="8" t="str">
        <f t="shared" si="67"/>
        <v/>
      </c>
    </row>
    <row r="906" spans="10:11">
      <c r="J906" s="8" t="str">
        <f t="shared" si="66"/>
        <v/>
      </c>
      <c r="K906" s="8" t="str">
        <f t="shared" si="67"/>
        <v/>
      </c>
    </row>
    <row r="907" spans="10:11">
      <c r="J907" s="8" t="str">
        <f t="shared" si="66"/>
        <v/>
      </c>
      <c r="K907" s="8" t="str">
        <f t="shared" si="67"/>
        <v/>
      </c>
    </row>
    <row r="908" spans="10:11">
      <c r="J908" s="8" t="str">
        <f t="shared" si="66"/>
        <v/>
      </c>
      <c r="K908" s="8" t="str">
        <f t="shared" si="67"/>
        <v/>
      </c>
    </row>
    <row r="909" spans="10:11">
      <c r="J909" s="8" t="str">
        <f t="shared" si="66"/>
        <v/>
      </c>
      <c r="K909" s="8" t="str">
        <f t="shared" si="67"/>
        <v/>
      </c>
    </row>
    <row r="910" spans="10:11">
      <c r="J910" s="8" t="str">
        <f t="shared" si="66"/>
        <v/>
      </c>
      <c r="K910" s="8" t="str">
        <f t="shared" si="67"/>
        <v/>
      </c>
    </row>
    <row r="911" spans="10:11">
      <c r="J911" s="8" t="str">
        <f t="shared" si="66"/>
        <v/>
      </c>
      <c r="K911" s="8" t="str">
        <f t="shared" si="67"/>
        <v/>
      </c>
    </row>
    <row r="912" spans="10:11">
      <c r="J912" s="8" t="str">
        <f t="shared" si="66"/>
        <v/>
      </c>
      <c r="K912" s="8" t="str">
        <f t="shared" si="67"/>
        <v/>
      </c>
    </row>
    <row r="913" spans="10:11">
      <c r="J913" s="8" t="str">
        <f t="shared" si="66"/>
        <v/>
      </c>
      <c r="K913" s="8" t="str">
        <f t="shared" si="67"/>
        <v/>
      </c>
    </row>
    <row r="914" spans="10:11">
      <c r="J914" s="8" t="str">
        <f t="shared" si="66"/>
        <v/>
      </c>
      <c r="K914" s="8" t="str">
        <f t="shared" si="67"/>
        <v/>
      </c>
    </row>
    <row r="915" spans="10:11">
      <c r="J915" s="8" t="str">
        <f t="shared" si="66"/>
        <v/>
      </c>
      <c r="K915" s="8" t="str">
        <f t="shared" si="67"/>
        <v/>
      </c>
    </row>
    <row r="916" spans="10:11">
      <c r="J916" s="8" t="str">
        <f t="shared" si="66"/>
        <v/>
      </c>
      <c r="K916" s="8" t="str">
        <f t="shared" si="67"/>
        <v/>
      </c>
    </row>
    <row r="917" spans="10:11">
      <c r="J917" s="8" t="str">
        <f t="shared" si="66"/>
        <v/>
      </c>
      <c r="K917" s="8" t="str">
        <f t="shared" si="67"/>
        <v/>
      </c>
    </row>
    <row r="918" spans="10:11">
      <c r="J918" s="8" t="str">
        <f t="shared" si="66"/>
        <v/>
      </c>
      <c r="K918" s="8" t="str">
        <f t="shared" si="67"/>
        <v/>
      </c>
    </row>
    <row r="919" spans="10:11">
      <c r="J919" s="8" t="str">
        <f t="shared" si="66"/>
        <v/>
      </c>
      <c r="K919" s="8" t="str">
        <f t="shared" si="67"/>
        <v/>
      </c>
    </row>
    <row r="920" spans="10:11">
      <c r="J920" s="8" t="str">
        <f t="shared" si="66"/>
        <v/>
      </c>
      <c r="K920" s="8" t="str">
        <f t="shared" si="67"/>
        <v/>
      </c>
    </row>
    <row r="921" spans="10:11">
      <c r="J921" s="8" t="str">
        <f t="shared" si="66"/>
        <v/>
      </c>
      <c r="K921" s="8" t="str">
        <f t="shared" si="67"/>
        <v/>
      </c>
    </row>
    <row r="922" spans="10:11">
      <c r="J922" s="8" t="str">
        <f t="shared" si="66"/>
        <v/>
      </c>
      <c r="K922" s="8" t="str">
        <f t="shared" si="67"/>
        <v/>
      </c>
    </row>
    <row r="923" spans="10:11">
      <c r="J923" s="8" t="str">
        <f t="shared" si="66"/>
        <v/>
      </c>
      <c r="K923" s="8" t="str">
        <f t="shared" si="67"/>
        <v/>
      </c>
    </row>
    <row r="924" spans="10:11">
      <c r="J924" s="8" t="str">
        <f t="shared" si="66"/>
        <v/>
      </c>
      <c r="K924" s="8" t="str">
        <f t="shared" si="67"/>
        <v/>
      </c>
    </row>
    <row r="925" spans="10:11">
      <c r="J925" s="8" t="str">
        <f t="shared" si="66"/>
        <v/>
      </c>
      <c r="K925" s="8" t="str">
        <f t="shared" si="67"/>
        <v/>
      </c>
    </row>
    <row r="926" spans="10:11">
      <c r="J926" s="8" t="str">
        <f t="shared" si="66"/>
        <v/>
      </c>
      <c r="K926" s="8" t="str">
        <f t="shared" si="67"/>
        <v/>
      </c>
    </row>
    <row r="927" spans="10:11">
      <c r="J927" s="8" t="str">
        <f t="shared" si="66"/>
        <v/>
      </c>
      <c r="K927" s="8" t="str">
        <f t="shared" si="67"/>
        <v/>
      </c>
    </row>
    <row r="928" spans="10:11">
      <c r="J928" s="8" t="str">
        <f t="shared" si="66"/>
        <v/>
      </c>
      <c r="K928" s="8" t="str">
        <f t="shared" si="67"/>
        <v/>
      </c>
    </row>
    <row r="929" spans="10:11">
      <c r="J929" s="8" t="str">
        <f t="shared" si="66"/>
        <v/>
      </c>
      <c r="K929" s="8" t="str">
        <f t="shared" si="67"/>
        <v/>
      </c>
    </row>
    <row r="930" spans="10:11">
      <c r="J930" s="8" t="str">
        <f t="shared" si="66"/>
        <v/>
      </c>
      <c r="K930" s="8" t="str">
        <f t="shared" si="67"/>
        <v/>
      </c>
    </row>
    <row r="931" spans="10:11">
      <c r="J931" s="8" t="str">
        <f t="shared" si="66"/>
        <v/>
      </c>
      <c r="K931" s="8" t="str">
        <f t="shared" si="67"/>
        <v/>
      </c>
    </row>
    <row r="932" spans="10:11">
      <c r="J932" s="8" t="str">
        <f t="shared" si="66"/>
        <v/>
      </c>
      <c r="K932" s="8" t="str">
        <f t="shared" si="67"/>
        <v/>
      </c>
    </row>
    <row r="933" spans="10:11">
      <c r="J933" s="8" t="str">
        <f t="shared" si="66"/>
        <v/>
      </c>
      <c r="K933" s="8" t="str">
        <f t="shared" si="67"/>
        <v/>
      </c>
    </row>
    <row r="934" spans="10:11">
      <c r="J934" s="8" t="str">
        <f t="shared" si="66"/>
        <v/>
      </c>
      <c r="K934" s="8" t="str">
        <f t="shared" si="67"/>
        <v/>
      </c>
    </row>
    <row r="935" spans="10:11">
      <c r="J935" s="8" t="str">
        <f t="shared" si="66"/>
        <v/>
      </c>
      <c r="K935" s="8" t="str">
        <f t="shared" si="67"/>
        <v/>
      </c>
    </row>
    <row r="936" spans="10:11">
      <c r="J936" s="8" t="str">
        <f t="shared" si="66"/>
        <v/>
      </c>
      <c r="K936" s="8" t="str">
        <f t="shared" si="67"/>
        <v/>
      </c>
    </row>
    <row r="937" spans="10:11">
      <c r="J937" s="8" t="str">
        <f t="shared" si="66"/>
        <v/>
      </c>
      <c r="K937" s="8" t="str">
        <f t="shared" si="67"/>
        <v/>
      </c>
    </row>
    <row r="938" spans="10:11">
      <c r="J938" s="8" t="str">
        <f t="shared" si="66"/>
        <v/>
      </c>
      <c r="K938" s="8" t="str">
        <f t="shared" si="67"/>
        <v/>
      </c>
    </row>
    <row r="939" spans="10:11">
      <c r="J939" s="8" t="str">
        <f t="shared" si="66"/>
        <v/>
      </c>
      <c r="K939" s="8" t="str">
        <f t="shared" si="67"/>
        <v/>
      </c>
    </row>
    <row r="940" spans="10:11">
      <c r="J940" s="8" t="str">
        <f t="shared" si="66"/>
        <v/>
      </c>
      <c r="K940" s="8" t="str">
        <f t="shared" si="67"/>
        <v/>
      </c>
    </row>
    <row r="941" spans="10:11">
      <c r="J941" s="8" t="str">
        <f t="shared" si="66"/>
        <v/>
      </c>
      <c r="K941" s="8" t="str">
        <f t="shared" si="67"/>
        <v/>
      </c>
    </row>
    <row r="942" spans="10:11">
      <c r="J942" s="8" t="str">
        <f t="shared" si="66"/>
        <v/>
      </c>
      <c r="K942" s="8" t="str">
        <f t="shared" si="67"/>
        <v/>
      </c>
    </row>
    <row r="943" spans="10:11">
      <c r="J943" s="8" t="str">
        <f t="shared" si="66"/>
        <v/>
      </c>
      <c r="K943" s="8" t="str">
        <f t="shared" si="67"/>
        <v/>
      </c>
    </row>
    <row r="944" spans="10:11">
      <c r="J944" s="8" t="str">
        <f t="shared" si="66"/>
        <v/>
      </c>
      <c r="K944" s="8" t="str">
        <f t="shared" si="67"/>
        <v/>
      </c>
    </row>
    <row r="945" spans="10:11">
      <c r="J945" s="8" t="str">
        <f t="shared" si="66"/>
        <v/>
      </c>
      <c r="K945" s="8" t="str">
        <f t="shared" si="67"/>
        <v/>
      </c>
    </row>
    <row r="946" spans="10:11">
      <c r="J946" s="8" t="str">
        <f t="shared" si="66"/>
        <v/>
      </c>
      <c r="K946" s="8" t="str">
        <f t="shared" si="67"/>
        <v/>
      </c>
    </row>
    <row r="947" spans="10:11">
      <c r="J947" s="8" t="str">
        <f t="shared" si="66"/>
        <v/>
      </c>
      <c r="K947" s="8" t="str">
        <f t="shared" si="67"/>
        <v/>
      </c>
    </row>
    <row r="948" spans="10:11">
      <c r="J948" s="8" t="str">
        <f t="shared" si="66"/>
        <v/>
      </c>
      <c r="K948" s="8" t="str">
        <f t="shared" si="67"/>
        <v/>
      </c>
    </row>
    <row r="949" spans="10:11">
      <c r="J949" s="8" t="str">
        <f t="shared" si="66"/>
        <v/>
      </c>
      <c r="K949" s="8" t="str">
        <f t="shared" si="67"/>
        <v/>
      </c>
    </row>
    <row r="950" spans="10:11">
      <c r="J950" s="8" t="str">
        <f t="shared" si="66"/>
        <v/>
      </c>
      <c r="K950" s="8" t="str">
        <f t="shared" si="67"/>
        <v/>
      </c>
    </row>
    <row r="951" spans="10:11">
      <c r="J951" s="8" t="str">
        <f t="shared" si="66"/>
        <v/>
      </c>
      <c r="K951" s="8" t="str">
        <f t="shared" si="67"/>
        <v/>
      </c>
    </row>
    <row r="952" spans="10:11">
      <c r="J952" s="8" t="str">
        <f t="shared" si="66"/>
        <v/>
      </c>
      <c r="K952" s="8" t="str">
        <f t="shared" si="67"/>
        <v/>
      </c>
    </row>
    <row r="953" spans="10:11">
      <c r="J953" s="8" t="str">
        <f t="shared" si="66"/>
        <v/>
      </c>
      <c r="K953" s="8" t="str">
        <f t="shared" si="67"/>
        <v/>
      </c>
    </row>
    <row r="954" spans="10:11">
      <c r="J954" s="8" t="str">
        <f t="shared" si="66"/>
        <v/>
      </c>
      <c r="K954" s="8" t="str">
        <f t="shared" si="67"/>
        <v/>
      </c>
    </row>
    <row r="955" spans="10:11">
      <c r="J955" s="8" t="str">
        <f t="shared" si="66"/>
        <v/>
      </c>
      <c r="K955" s="8" t="str">
        <f t="shared" si="67"/>
        <v/>
      </c>
    </row>
    <row r="956" spans="10:11">
      <c r="J956" s="8" t="str">
        <f t="shared" si="66"/>
        <v/>
      </c>
      <c r="K956" s="8" t="str">
        <f t="shared" si="67"/>
        <v/>
      </c>
    </row>
    <row r="957" spans="10:11">
      <c r="J957" s="8" t="str">
        <f t="shared" si="66"/>
        <v/>
      </c>
      <c r="K957" s="8" t="str">
        <f t="shared" si="67"/>
        <v/>
      </c>
    </row>
    <row r="958" spans="10:11">
      <c r="J958" s="8" t="str">
        <f t="shared" si="66"/>
        <v/>
      </c>
      <c r="K958" s="8" t="str">
        <f t="shared" si="67"/>
        <v/>
      </c>
    </row>
    <row r="959" spans="10:11">
      <c r="J959" s="8" t="str">
        <f t="shared" si="66"/>
        <v/>
      </c>
      <c r="K959" s="8" t="str">
        <f t="shared" si="67"/>
        <v/>
      </c>
    </row>
    <row r="960" spans="10:11">
      <c r="J960" s="8" t="str">
        <f t="shared" si="66"/>
        <v/>
      </c>
      <c r="K960" s="8" t="str">
        <f t="shared" si="67"/>
        <v/>
      </c>
    </row>
    <row r="961" spans="10:11">
      <c r="J961" s="8" t="str">
        <f t="shared" si="66"/>
        <v/>
      </c>
      <c r="K961" s="8" t="str">
        <f t="shared" si="67"/>
        <v/>
      </c>
    </row>
    <row r="962" spans="10:11">
      <c r="J962" s="8" t="str">
        <f t="shared" ref="J962:J1025" si="68">IF(G962="","",ROUND((F962*$J$3)+(G962*$J$4),0))</f>
        <v/>
      </c>
      <c r="K962" s="8" t="str">
        <f t="shared" si="67"/>
        <v/>
      </c>
    </row>
    <row r="963" spans="10:11">
      <c r="J963" s="8" t="str">
        <f t="shared" si="68"/>
        <v/>
      </c>
      <c r="K963" s="8" t="str">
        <f t="shared" ref="K963:K1026" si="69">IF(J963&lt;20.5,"",J963)</f>
        <v/>
      </c>
    </row>
    <row r="964" spans="10:11">
      <c r="J964" s="8" t="str">
        <f t="shared" si="68"/>
        <v/>
      </c>
      <c r="K964" s="8" t="str">
        <f t="shared" si="69"/>
        <v/>
      </c>
    </row>
    <row r="965" spans="10:11">
      <c r="J965" s="8" t="str">
        <f t="shared" si="68"/>
        <v/>
      </c>
      <c r="K965" s="8" t="str">
        <f t="shared" si="69"/>
        <v/>
      </c>
    </row>
    <row r="966" spans="10:11">
      <c r="J966" s="8" t="str">
        <f t="shared" si="68"/>
        <v/>
      </c>
      <c r="K966" s="8" t="str">
        <f t="shared" si="69"/>
        <v/>
      </c>
    </row>
    <row r="967" spans="10:11">
      <c r="J967" s="8" t="str">
        <f t="shared" si="68"/>
        <v/>
      </c>
      <c r="K967" s="8" t="str">
        <f t="shared" si="69"/>
        <v/>
      </c>
    </row>
    <row r="968" spans="10:11">
      <c r="J968" s="8" t="str">
        <f t="shared" si="68"/>
        <v/>
      </c>
      <c r="K968" s="8" t="str">
        <f t="shared" si="69"/>
        <v/>
      </c>
    </row>
    <row r="969" spans="10:11">
      <c r="J969" s="8" t="str">
        <f t="shared" si="68"/>
        <v/>
      </c>
      <c r="K969" s="8" t="str">
        <f t="shared" si="69"/>
        <v/>
      </c>
    </row>
    <row r="970" spans="10:11">
      <c r="J970" s="8" t="str">
        <f t="shared" si="68"/>
        <v/>
      </c>
      <c r="K970" s="8" t="str">
        <f t="shared" si="69"/>
        <v/>
      </c>
    </row>
    <row r="971" spans="10:11">
      <c r="J971" s="8" t="str">
        <f t="shared" si="68"/>
        <v/>
      </c>
      <c r="K971" s="8" t="str">
        <f t="shared" si="69"/>
        <v/>
      </c>
    </row>
    <row r="972" spans="10:11">
      <c r="J972" s="8" t="str">
        <f t="shared" si="68"/>
        <v/>
      </c>
      <c r="K972" s="8" t="str">
        <f t="shared" si="69"/>
        <v/>
      </c>
    </row>
    <row r="973" spans="10:11">
      <c r="J973" s="8" t="str">
        <f t="shared" si="68"/>
        <v/>
      </c>
      <c r="K973" s="8" t="str">
        <f t="shared" si="69"/>
        <v/>
      </c>
    </row>
    <row r="974" spans="10:11">
      <c r="J974" s="8" t="str">
        <f t="shared" si="68"/>
        <v/>
      </c>
      <c r="K974" s="8" t="str">
        <f t="shared" si="69"/>
        <v/>
      </c>
    </row>
    <row r="975" spans="10:11">
      <c r="J975" s="8" t="str">
        <f t="shared" si="68"/>
        <v/>
      </c>
      <c r="K975" s="8" t="str">
        <f t="shared" si="69"/>
        <v/>
      </c>
    </row>
    <row r="976" spans="10:11">
      <c r="J976" s="8" t="str">
        <f t="shared" si="68"/>
        <v/>
      </c>
      <c r="K976" s="8" t="str">
        <f t="shared" si="69"/>
        <v/>
      </c>
    </row>
    <row r="977" spans="10:11">
      <c r="J977" s="8" t="str">
        <f t="shared" si="68"/>
        <v/>
      </c>
      <c r="K977" s="8" t="str">
        <f t="shared" si="69"/>
        <v/>
      </c>
    </row>
    <row r="978" spans="10:11">
      <c r="J978" s="8" t="str">
        <f t="shared" si="68"/>
        <v/>
      </c>
      <c r="K978" s="8" t="str">
        <f t="shared" si="69"/>
        <v/>
      </c>
    </row>
    <row r="979" spans="10:11">
      <c r="J979" s="8" t="str">
        <f t="shared" si="68"/>
        <v/>
      </c>
      <c r="K979" s="8" t="str">
        <f t="shared" si="69"/>
        <v/>
      </c>
    </row>
    <row r="980" spans="10:11">
      <c r="J980" s="8" t="str">
        <f t="shared" si="68"/>
        <v/>
      </c>
      <c r="K980" s="8" t="str">
        <f t="shared" si="69"/>
        <v/>
      </c>
    </row>
    <row r="981" spans="10:11">
      <c r="J981" s="8" t="str">
        <f t="shared" si="68"/>
        <v/>
      </c>
      <c r="K981" s="8" t="str">
        <f t="shared" si="69"/>
        <v/>
      </c>
    </row>
    <row r="982" spans="10:11">
      <c r="J982" s="8" t="str">
        <f t="shared" si="68"/>
        <v/>
      </c>
      <c r="K982" s="8" t="str">
        <f t="shared" si="69"/>
        <v/>
      </c>
    </row>
    <row r="983" spans="10:11">
      <c r="J983" s="8" t="str">
        <f t="shared" si="68"/>
        <v/>
      </c>
      <c r="K983" s="8" t="str">
        <f t="shared" si="69"/>
        <v/>
      </c>
    </row>
    <row r="984" spans="10:11">
      <c r="J984" s="8" t="str">
        <f t="shared" si="68"/>
        <v/>
      </c>
      <c r="K984" s="8" t="str">
        <f t="shared" si="69"/>
        <v/>
      </c>
    </row>
    <row r="985" spans="10:11">
      <c r="J985" s="8" t="str">
        <f t="shared" si="68"/>
        <v/>
      </c>
      <c r="K985" s="8" t="str">
        <f t="shared" si="69"/>
        <v/>
      </c>
    </row>
    <row r="986" spans="10:11">
      <c r="J986" s="8" t="str">
        <f t="shared" si="68"/>
        <v/>
      </c>
      <c r="K986" s="8" t="str">
        <f t="shared" si="69"/>
        <v/>
      </c>
    </row>
    <row r="987" spans="10:11">
      <c r="J987" s="8" t="str">
        <f t="shared" si="68"/>
        <v/>
      </c>
      <c r="K987" s="8" t="str">
        <f t="shared" si="69"/>
        <v/>
      </c>
    </row>
    <row r="988" spans="10:11">
      <c r="J988" s="8" t="str">
        <f t="shared" si="68"/>
        <v/>
      </c>
      <c r="K988" s="8" t="str">
        <f t="shared" si="69"/>
        <v/>
      </c>
    </row>
    <row r="989" spans="10:11">
      <c r="J989" s="8" t="str">
        <f t="shared" si="68"/>
        <v/>
      </c>
      <c r="K989" s="8" t="str">
        <f t="shared" si="69"/>
        <v/>
      </c>
    </row>
    <row r="990" spans="10:11">
      <c r="J990" s="8" t="str">
        <f t="shared" si="68"/>
        <v/>
      </c>
      <c r="K990" s="8" t="str">
        <f t="shared" si="69"/>
        <v/>
      </c>
    </row>
    <row r="991" spans="10:11">
      <c r="J991" s="8" t="str">
        <f t="shared" si="68"/>
        <v/>
      </c>
      <c r="K991" s="8" t="str">
        <f t="shared" si="69"/>
        <v/>
      </c>
    </row>
    <row r="992" spans="10:11">
      <c r="J992" s="8" t="str">
        <f t="shared" si="68"/>
        <v/>
      </c>
      <c r="K992" s="8" t="str">
        <f t="shared" si="69"/>
        <v/>
      </c>
    </row>
    <row r="993" spans="10:11">
      <c r="J993" s="8" t="str">
        <f t="shared" si="68"/>
        <v/>
      </c>
      <c r="K993" s="8" t="str">
        <f t="shared" si="69"/>
        <v/>
      </c>
    </row>
    <row r="994" spans="10:11">
      <c r="J994" s="8" t="str">
        <f t="shared" si="68"/>
        <v/>
      </c>
      <c r="K994" s="8" t="str">
        <f t="shared" si="69"/>
        <v/>
      </c>
    </row>
    <row r="995" spans="10:11">
      <c r="J995" s="8" t="str">
        <f t="shared" si="68"/>
        <v/>
      </c>
      <c r="K995" s="8" t="str">
        <f t="shared" si="69"/>
        <v/>
      </c>
    </row>
    <row r="996" spans="10:11">
      <c r="J996" s="8" t="str">
        <f t="shared" si="68"/>
        <v/>
      </c>
      <c r="K996" s="8" t="str">
        <f t="shared" si="69"/>
        <v/>
      </c>
    </row>
    <row r="997" spans="10:11">
      <c r="J997" s="8" t="str">
        <f t="shared" si="68"/>
        <v/>
      </c>
      <c r="K997" s="8" t="str">
        <f t="shared" si="69"/>
        <v/>
      </c>
    </row>
    <row r="998" spans="10:11">
      <c r="J998" s="8" t="str">
        <f t="shared" si="68"/>
        <v/>
      </c>
      <c r="K998" s="8" t="str">
        <f t="shared" si="69"/>
        <v/>
      </c>
    </row>
    <row r="999" spans="10:11">
      <c r="J999" s="8" t="str">
        <f t="shared" si="68"/>
        <v/>
      </c>
      <c r="K999" s="8" t="str">
        <f t="shared" si="69"/>
        <v/>
      </c>
    </row>
    <row r="1000" spans="10:11">
      <c r="J1000" s="8" t="str">
        <f t="shared" si="68"/>
        <v/>
      </c>
      <c r="K1000" s="8" t="str">
        <f t="shared" si="69"/>
        <v/>
      </c>
    </row>
    <row r="1001" spans="10:11">
      <c r="J1001" s="8" t="str">
        <f t="shared" si="68"/>
        <v/>
      </c>
      <c r="K1001" s="8" t="str">
        <f t="shared" si="69"/>
        <v/>
      </c>
    </row>
    <row r="1002" spans="10:11">
      <c r="J1002" s="8" t="str">
        <f t="shared" si="68"/>
        <v/>
      </c>
      <c r="K1002" s="8" t="str">
        <f t="shared" si="69"/>
        <v/>
      </c>
    </row>
    <row r="1003" spans="10:11">
      <c r="J1003" s="8" t="str">
        <f t="shared" si="68"/>
        <v/>
      </c>
      <c r="K1003" s="8" t="str">
        <f t="shared" si="69"/>
        <v/>
      </c>
    </row>
    <row r="1004" spans="10:11">
      <c r="J1004" s="8" t="str">
        <f t="shared" si="68"/>
        <v/>
      </c>
      <c r="K1004" s="8" t="str">
        <f t="shared" si="69"/>
        <v/>
      </c>
    </row>
    <row r="1005" spans="10:11">
      <c r="J1005" s="8" t="str">
        <f t="shared" si="68"/>
        <v/>
      </c>
      <c r="K1005" s="8" t="str">
        <f t="shared" si="69"/>
        <v/>
      </c>
    </row>
    <row r="1006" spans="10:11">
      <c r="J1006" s="8" t="str">
        <f t="shared" si="68"/>
        <v/>
      </c>
      <c r="K1006" s="8" t="str">
        <f t="shared" si="69"/>
        <v/>
      </c>
    </row>
    <row r="1007" spans="10:11">
      <c r="J1007" s="8" t="str">
        <f t="shared" si="68"/>
        <v/>
      </c>
      <c r="K1007" s="8" t="str">
        <f t="shared" si="69"/>
        <v/>
      </c>
    </row>
    <row r="1008" spans="10:11">
      <c r="J1008" s="8" t="str">
        <f t="shared" si="68"/>
        <v/>
      </c>
      <c r="K1008" s="8" t="str">
        <f t="shared" si="69"/>
        <v/>
      </c>
    </row>
    <row r="1009" spans="10:11">
      <c r="J1009" s="8" t="str">
        <f t="shared" si="68"/>
        <v/>
      </c>
      <c r="K1009" s="8" t="str">
        <f t="shared" si="69"/>
        <v/>
      </c>
    </row>
    <row r="1010" spans="10:11">
      <c r="J1010" s="8" t="str">
        <f t="shared" si="68"/>
        <v/>
      </c>
      <c r="K1010" s="8" t="str">
        <f t="shared" si="69"/>
        <v/>
      </c>
    </row>
    <row r="1011" spans="10:11">
      <c r="J1011" s="8" t="str">
        <f t="shared" si="68"/>
        <v/>
      </c>
      <c r="K1011" s="8" t="str">
        <f t="shared" si="69"/>
        <v/>
      </c>
    </row>
    <row r="1012" spans="10:11">
      <c r="J1012" s="8" t="str">
        <f t="shared" si="68"/>
        <v/>
      </c>
      <c r="K1012" s="8" t="str">
        <f t="shared" si="69"/>
        <v/>
      </c>
    </row>
    <row r="1013" spans="10:11">
      <c r="J1013" s="8" t="str">
        <f t="shared" si="68"/>
        <v/>
      </c>
      <c r="K1013" s="8" t="str">
        <f t="shared" si="69"/>
        <v/>
      </c>
    </row>
    <row r="1014" spans="10:11">
      <c r="J1014" s="8" t="str">
        <f t="shared" si="68"/>
        <v/>
      </c>
      <c r="K1014" s="8" t="str">
        <f t="shared" si="69"/>
        <v/>
      </c>
    </row>
    <row r="1015" spans="10:11">
      <c r="J1015" s="8" t="str">
        <f t="shared" si="68"/>
        <v/>
      </c>
      <c r="K1015" s="8" t="str">
        <f t="shared" si="69"/>
        <v/>
      </c>
    </row>
    <row r="1016" spans="10:11">
      <c r="J1016" s="8" t="str">
        <f t="shared" si="68"/>
        <v/>
      </c>
      <c r="K1016" s="8" t="str">
        <f t="shared" si="69"/>
        <v/>
      </c>
    </row>
    <row r="1017" spans="10:11">
      <c r="J1017" s="8" t="str">
        <f t="shared" si="68"/>
        <v/>
      </c>
      <c r="K1017" s="8" t="str">
        <f t="shared" si="69"/>
        <v/>
      </c>
    </row>
    <row r="1018" spans="10:11">
      <c r="J1018" s="8" t="str">
        <f t="shared" si="68"/>
        <v/>
      </c>
      <c r="K1018" s="8" t="str">
        <f t="shared" si="69"/>
        <v/>
      </c>
    </row>
    <row r="1019" spans="10:11">
      <c r="J1019" s="8" t="str">
        <f t="shared" si="68"/>
        <v/>
      </c>
      <c r="K1019" s="8" t="str">
        <f t="shared" si="69"/>
        <v/>
      </c>
    </row>
    <row r="1020" spans="10:11">
      <c r="J1020" s="8" t="str">
        <f t="shared" si="68"/>
        <v/>
      </c>
      <c r="K1020" s="8" t="str">
        <f t="shared" si="69"/>
        <v/>
      </c>
    </row>
    <row r="1021" spans="10:11">
      <c r="J1021" s="8" t="str">
        <f t="shared" si="68"/>
        <v/>
      </c>
      <c r="K1021" s="8" t="str">
        <f t="shared" si="69"/>
        <v/>
      </c>
    </row>
    <row r="1022" spans="10:11">
      <c r="J1022" s="8" t="str">
        <f t="shared" si="68"/>
        <v/>
      </c>
      <c r="K1022" s="8" t="str">
        <f t="shared" si="69"/>
        <v/>
      </c>
    </row>
    <row r="1023" spans="10:11">
      <c r="J1023" s="8" t="str">
        <f t="shared" si="68"/>
        <v/>
      </c>
      <c r="K1023" s="8" t="str">
        <f t="shared" si="69"/>
        <v/>
      </c>
    </row>
    <row r="1024" spans="10:11">
      <c r="J1024" s="8" t="str">
        <f t="shared" si="68"/>
        <v/>
      </c>
      <c r="K1024" s="8" t="str">
        <f t="shared" si="69"/>
        <v/>
      </c>
    </row>
    <row r="1025" spans="10:11">
      <c r="J1025" s="8" t="str">
        <f t="shared" si="68"/>
        <v/>
      </c>
      <c r="K1025" s="8" t="str">
        <f t="shared" si="69"/>
        <v/>
      </c>
    </row>
    <row r="1026" spans="10:11">
      <c r="J1026" s="8" t="str">
        <f t="shared" ref="J1026:J1089" si="70">IF(G1026="","",ROUND((F1026*$J$3)+(G1026*$J$4),0))</f>
        <v/>
      </c>
      <c r="K1026" s="8" t="str">
        <f t="shared" si="69"/>
        <v/>
      </c>
    </row>
    <row r="1027" spans="10:11">
      <c r="J1027" s="8" t="str">
        <f t="shared" si="70"/>
        <v/>
      </c>
      <c r="K1027" s="8" t="str">
        <f t="shared" ref="K1027:K1090" si="71">IF(J1027&lt;20.5,"",J1027)</f>
        <v/>
      </c>
    </row>
    <row r="1028" spans="10:11">
      <c r="J1028" s="8" t="str">
        <f t="shared" si="70"/>
        <v/>
      </c>
      <c r="K1028" s="8" t="str">
        <f t="shared" si="71"/>
        <v/>
      </c>
    </row>
    <row r="1029" spans="10:11">
      <c r="J1029" s="8" t="str">
        <f t="shared" si="70"/>
        <v/>
      </c>
      <c r="K1029" s="8" t="str">
        <f t="shared" si="71"/>
        <v/>
      </c>
    </row>
    <row r="1030" spans="10:11">
      <c r="J1030" s="8" t="str">
        <f t="shared" si="70"/>
        <v/>
      </c>
      <c r="K1030" s="8" t="str">
        <f t="shared" si="71"/>
        <v/>
      </c>
    </row>
    <row r="1031" spans="10:11">
      <c r="J1031" s="8" t="str">
        <f t="shared" si="70"/>
        <v/>
      </c>
      <c r="K1031" s="8" t="str">
        <f t="shared" si="71"/>
        <v/>
      </c>
    </row>
    <row r="1032" spans="10:11">
      <c r="J1032" s="8" t="str">
        <f t="shared" si="70"/>
        <v/>
      </c>
      <c r="K1032" s="8" t="str">
        <f t="shared" si="71"/>
        <v/>
      </c>
    </row>
    <row r="1033" spans="10:11">
      <c r="J1033" s="8" t="str">
        <f t="shared" si="70"/>
        <v/>
      </c>
      <c r="K1033" s="8" t="str">
        <f t="shared" si="71"/>
        <v/>
      </c>
    </row>
    <row r="1034" spans="10:11">
      <c r="J1034" s="8" t="str">
        <f t="shared" si="70"/>
        <v/>
      </c>
      <c r="K1034" s="8" t="str">
        <f t="shared" si="71"/>
        <v/>
      </c>
    </row>
    <row r="1035" spans="10:11">
      <c r="J1035" s="8" t="str">
        <f t="shared" si="70"/>
        <v/>
      </c>
      <c r="K1035" s="8" t="str">
        <f t="shared" si="71"/>
        <v/>
      </c>
    </row>
    <row r="1036" spans="10:11">
      <c r="J1036" s="8" t="str">
        <f t="shared" si="70"/>
        <v/>
      </c>
      <c r="K1036" s="8" t="str">
        <f t="shared" si="71"/>
        <v/>
      </c>
    </row>
    <row r="1037" spans="10:11">
      <c r="J1037" s="8" t="str">
        <f t="shared" si="70"/>
        <v/>
      </c>
      <c r="K1037" s="8" t="str">
        <f t="shared" si="71"/>
        <v/>
      </c>
    </row>
    <row r="1038" spans="10:11">
      <c r="J1038" s="8" t="str">
        <f t="shared" si="70"/>
        <v/>
      </c>
      <c r="K1038" s="8" t="str">
        <f t="shared" si="71"/>
        <v/>
      </c>
    </row>
    <row r="1039" spans="10:11">
      <c r="J1039" s="8" t="str">
        <f t="shared" si="70"/>
        <v/>
      </c>
      <c r="K1039" s="8" t="str">
        <f t="shared" si="71"/>
        <v/>
      </c>
    </row>
    <row r="1040" spans="10:11">
      <c r="J1040" s="8" t="str">
        <f t="shared" si="70"/>
        <v/>
      </c>
      <c r="K1040" s="8" t="str">
        <f t="shared" si="71"/>
        <v/>
      </c>
    </row>
    <row r="1041" spans="10:11">
      <c r="J1041" s="8" t="str">
        <f t="shared" si="70"/>
        <v/>
      </c>
      <c r="K1041" s="8" t="str">
        <f t="shared" si="71"/>
        <v/>
      </c>
    </row>
    <row r="1042" spans="10:11">
      <c r="J1042" s="8" t="str">
        <f t="shared" si="70"/>
        <v/>
      </c>
      <c r="K1042" s="8" t="str">
        <f t="shared" si="71"/>
        <v/>
      </c>
    </row>
    <row r="1043" spans="10:11">
      <c r="J1043" s="8" t="str">
        <f t="shared" si="70"/>
        <v/>
      </c>
      <c r="K1043" s="8" t="str">
        <f t="shared" si="71"/>
        <v/>
      </c>
    </row>
    <row r="1044" spans="10:11">
      <c r="J1044" s="8" t="str">
        <f t="shared" si="70"/>
        <v/>
      </c>
      <c r="K1044" s="8" t="str">
        <f t="shared" si="71"/>
        <v/>
      </c>
    </row>
    <row r="1045" spans="10:11">
      <c r="J1045" s="8" t="str">
        <f t="shared" si="70"/>
        <v/>
      </c>
      <c r="K1045" s="8" t="str">
        <f t="shared" si="71"/>
        <v/>
      </c>
    </row>
    <row r="1046" spans="10:11">
      <c r="J1046" s="8" t="str">
        <f t="shared" si="70"/>
        <v/>
      </c>
      <c r="K1046" s="8" t="str">
        <f t="shared" si="71"/>
        <v/>
      </c>
    </row>
    <row r="1047" spans="10:11">
      <c r="J1047" s="8" t="str">
        <f t="shared" si="70"/>
        <v/>
      </c>
      <c r="K1047" s="8" t="str">
        <f t="shared" si="71"/>
        <v/>
      </c>
    </row>
    <row r="1048" spans="10:11">
      <c r="J1048" s="8" t="str">
        <f t="shared" si="70"/>
        <v/>
      </c>
      <c r="K1048" s="8" t="str">
        <f t="shared" si="71"/>
        <v/>
      </c>
    </row>
    <row r="1049" spans="10:11">
      <c r="J1049" s="8" t="str">
        <f t="shared" si="70"/>
        <v/>
      </c>
      <c r="K1049" s="8" t="str">
        <f t="shared" si="71"/>
        <v/>
      </c>
    </row>
    <row r="1050" spans="10:11">
      <c r="J1050" s="8" t="str">
        <f t="shared" si="70"/>
        <v/>
      </c>
      <c r="K1050" s="8" t="str">
        <f t="shared" si="71"/>
        <v/>
      </c>
    </row>
    <row r="1051" spans="10:11">
      <c r="J1051" s="8" t="str">
        <f t="shared" si="70"/>
        <v/>
      </c>
      <c r="K1051" s="8" t="str">
        <f t="shared" si="71"/>
        <v/>
      </c>
    </row>
    <row r="1052" spans="10:11">
      <c r="J1052" s="8" t="str">
        <f t="shared" si="70"/>
        <v/>
      </c>
      <c r="K1052" s="8" t="str">
        <f t="shared" si="71"/>
        <v/>
      </c>
    </row>
    <row r="1053" spans="10:11">
      <c r="J1053" s="8" t="str">
        <f t="shared" si="70"/>
        <v/>
      </c>
      <c r="K1053" s="8" t="str">
        <f t="shared" si="71"/>
        <v/>
      </c>
    </row>
    <row r="1054" spans="10:11">
      <c r="J1054" s="8" t="str">
        <f t="shared" si="70"/>
        <v/>
      </c>
      <c r="K1054" s="8" t="str">
        <f t="shared" si="71"/>
        <v/>
      </c>
    </row>
    <row r="1055" spans="10:11">
      <c r="J1055" s="8" t="str">
        <f t="shared" si="70"/>
        <v/>
      </c>
      <c r="K1055" s="8" t="str">
        <f t="shared" si="71"/>
        <v/>
      </c>
    </row>
    <row r="1056" spans="10:11">
      <c r="J1056" s="8" t="str">
        <f t="shared" si="70"/>
        <v/>
      </c>
      <c r="K1056" s="8" t="str">
        <f t="shared" si="71"/>
        <v/>
      </c>
    </row>
    <row r="1057" spans="10:11">
      <c r="J1057" s="8" t="str">
        <f t="shared" si="70"/>
        <v/>
      </c>
      <c r="K1057" s="8" t="str">
        <f t="shared" si="71"/>
        <v/>
      </c>
    </row>
    <row r="1058" spans="10:11">
      <c r="J1058" s="8" t="str">
        <f t="shared" si="70"/>
        <v/>
      </c>
      <c r="K1058" s="8" t="str">
        <f t="shared" si="71"/>
        <v/>
      </c>
    </row>
    <row r="1059" spans="10:11">
      <c r="J1059" s="8" t="str">
        <f t="shared" si="70"/>
        <v/>
      </c>
      <c r="K1059" s="8" t="str">
        <f t="shared" si="71"/>
        <v/>
      </c>
    </row>
    <row r="1060" spans="10:11">
      <c r="J1060" s="8" t="str">
        <f t="shared" si="70"/>
        <v/>
      </c>
      <c r="K1060" s="8" t="str">
        <f t="shared" si="71"/>
        <v/>
      </c>
    </row>
    <row r="1061" spans="10:11">
      <c r="J1061" s="8" t="str">
        <f t="shared" si="70"/>
        <v/>
      </c>
      <c r="K1061" s="8" t="str">
        <f t="shared" si="71"/>
        <v/>
      </c>
    </row>
    <row r="1062" spans="10:11">
      <c r="J1062" s="8" t="str">
        <f t="shared" si="70"/>
        <v/>
      </c>
      <c r="K1062" s="8" t="str">
        <f t="shared" si="71"/>
        <v/>
      </c>
    </row>
    <row r="1063" spans="10:11">
      <c r="J1063" s="8" t="str">
        <f t="shared" si="70"/>
        <v/>
      </c>
      <c r="K1063" s="8" t="str">
        <f t="shared" si="71"/>
        <v/>
      </c>
    </row>
    <row r="1064" spans="10:11">
      <c r="J1064" s="8" t="str">
        <f t="shared" si="70"/>
        <v/>
      </c>
      <c r="K1064" s="8" t="str">
        <f t="shared" si="71"/>
        <v/>
      </c>
    </row>
    <row r="1065" spans="10:11">
      <c r="J1065" s="8" t="str">
        <f t="shared" si="70"/>
        <v/>
      </c>
      <c r="K1065" s="8" t="str">
        <f t="shared" si="71"/>
        <v/>
      </c>
    </row>
    <row r="1066" spans="10:11">
      <c r="J1066" s="8" t="str">
        <f t="shared" si="70"/>
        <v/>
      </c>
      <c r="K1066" s="8" t="str">
        <f t="shared" si="71"/>
        <v/>
      </c>
    </row>
    <row r="1067" spans="10:11">
      <c r="J1067" s="8" t="str">
        <f t="shared" si="70"/>
        <v/>
      </c>
      <c r="K1067" s="8" t="str">
        <f t="shared" si="71"/>
        <v/>
      </c>
    </row>
    <row r="1068" spans="10:11">
      <c r="J1068" s="8" t="str">
        <f t="shared" si="70"/>
        <v/>
      </c>
      <c r="K1068" s="8" t="str">
        <f t="shared" si="71"/>
        <v/>
      </c>
    </row>
    <row r="1069" spans="10:11">
      <c r="J1069" s="8" t="str">
        <f t="shared" si="70"/>
        <v/>
      </c>
      <c r="K1069" s="8" t="str">
        <f t="shared" si="71"/>
        <v/>
      </c>
    </row>
    <row r="1070" spans="10:11">
      <c r="J1070" s="8" t="str">
        <f t="shared" si="70"/>
        <v/>
      </c>
      <c r="K1070" s="8" t="str">
        <f t="shared" si="71"/>
        <v/>
      </c>
    </row>
    <row r="1071" spans="10:11">
      <c r="J1071" s="8" t="str">
        <f t="shared" si="70"/>
        <v/>
      </c>
      <c r="K1071" s="8" t="str">
        <f t="shared" si="71"/>
        <v/>
      </c>
    </row>
    <row r="1072" spans="10:11">
      <c r="J1072" s="8" t="str">
        <f t="shared" si="70"/>
        <v/>
      </c>
      <c r="K1072" s="8" t="str">
        <f t="shared" si="71"/>
        <v/>
      </c>
    </row>
    <row r="1073" spans="10:11">
      <c r="J1073" s="8" t="str">
        <f t="shared" si="70"/>
        <v/>
      </c>
      <c r="K1073" s="8" t="str">
        <f t="shared" si="71"/>
        <v/>
      </c>
    </row>
    <row r="1074" spans="10:11">
      <c r="J1074" s="8" t="str">
        <f t="shared" si="70"/>
        <v/>
      </c>
      <c r="K1074" s="8" t="str">
        <f t="shared" si="71"/>
        <v/>
      </c>
    </row>
    <row r="1075" spans="10:11">
      <c r="J1075" s="8" t="str">
        <f t="shared" si="70"/>
        <v/>
      </c>
      <c r="K1075" s="8" t="str">
        <f t="shared" si="71"/>
        <v/>
      </c>
    </row>
    <row r="1076" spans="10:11">
      <c r="J1076" s="8" t="str">
        <f t="shared" si="70"/>
        <v/>
      </c>
      <c r="K1076" s="8" t="str">
        <f t="shared" si="71"/>
        <v/>
      </c>
    </row>
    <row r="1077" spans="10:11">
      <c r="J1077" s="8" t="str">
        <f t="shared" si="70"/>
        <v/>
      </c>
      <c r="K1077" s="8" t="str">
        <f t="shared" si="71"/>
        <v/>
      </c>
    </row>
    <row r="1078" spans="10:11">
      <c r="J1078" s="8" t="str">
        <f t="shared" si="70"/>
        <v/>
      </c>
      <c r="K1078" s="8" t="str">
        <f t="shared" si="71"/>
        <v/>
      </c>
    </row>
    <row r="1079" spans="10:11">
      <c r="J1079" s="8" t="str">
        <f t="shared" si="70"/>
        <v/>
      </c>
      <c r="K1079" s="8" t="str">
        <f t="shared" si="71"/>
        <v/>
      </c>
    </row>
    <row r="1080" spans="10:11">
      <c r="J1080" s="8" t="str">
        <f t="shared" si="70"/>
        <v/>
      </c>
      <c r="K1080" s="8" t="str">
        <f t="shared" si="71"/>
        <v/>
      </c>
    </row>
    <row r="1081" spans="10:11">
      <c r="J1081" s="8" t="str">
        <f t="shared" si="70"/>
        <v/>
      </c>
      <c r="K1081" s="8" t="str">
        <f t="shared" si="71"/>
        <v/>
      </c>
    </row>
    <row r="1082" spans="10:11">
      <c r="J1082" s="8" t="str">
        <f t="shared" si="70"/>
        <v/>
      </c>
      <c r="K1082" s="8" t="str">
        <f t="shared" si="71"/>
        <v/>
      </c>
    </row>
    <row r="1083" spans="10:11">
      <c r="J1083" s="8" t="str">
        <f t="shared" si="70"/>
        <v/>
      </c>
      <c r="K1083" s="8" t="str">
        <f t="shared" si="71"/>
        <v/>
      </c>
    </row>
    <row r="1084" spans="10:11">
      <c r="J1084" s="8" t="str">
        <f t="shared" si="70"/>
        <v/>
      </c>
      <c r="K1084" s="8" t="str">
        <f t="shared" si="71"/>
        <v/>
      </c>
    </row>
    <row r="1085" spans="10:11">
      <c r="J1085" s="8" t="str">
        <f t="shared" si="70"/>
        <v/>
      </c>
      <c r="K1085" s="8" t="str">
        <f t="shared" si="71"/>
        <v/>
      </c>
    </row>
    <row r="1086" spans="10:11">
      <c r="J1086" s="8" t="str">
        <f t="shared" si="70"/>
        <v/>
      </c>
      <c r="K1086" s="8" t="str">
        <f t="shared" si="71"/>
        <v/>
      </c>
    </row>
    <row r="1087" spans="10:11">
      <c r="J1087" s="8" t="str">
        <f t="shared" si="70"/>
        <v/>
      </c>
      <c r="K1087" s="8" t="str">
        <f t="shared" si="71"/>
        <v/>
      </c>
    </row>
    <row r="1088" spans="10:11">
      <c r="J1088" s="8" t="str">
        <f t="shared" si="70"/>
        <v/>
      </c>
      <c r="K1088" s="8" t="str">
        <f t="shared" si="71"/>
        <v/>
      </c>
    </row>
    <row r="1089" spans="10:11">
      <c r="J1089" s="8" t="str">
        <f t="shared" si="70"/>
        <v/>
      </c>
      <c r="K1089" s="8" t="str">
        <f t="shared" si="71"/>
        <v/>
      </c>
    </row>
    <row r="1090" spans="10:11">
      <c r="J1090" s="8" t="str">
        <f t="shared" ref="J1090:J1153" si="72">IF(G1090="","",ROUND((F1090*$J$3)+(G1090*$J$4),0))</f>
        <v/>
      </c>
      <c r="K1090" s="8" t="str">
        <f t="shared" si="71"/>
        <v/>
      </c>
    </row>
    <row r="1091" spans="10:11">
      <c r="J1091" s="8" t="str">
        <f t="shared" si="72"/>
        <v/>
      </c>
      <c r="K1091" s="8" t="str">
        <f t="shared" ref="K1091:K1154" si="73">IF(J1091&lt;20.5,"",J1091)</f>
        <v/>
      </c>
    </row>
    <row r="1092" spans="10:11">
      <c r="J1092" s="8" t="str">
        <f t="shared" si="72"/>
        <v/>
      </c>
      <c r="K1092" s="8" t="str">
        <f t="shared" si="73"/>
        <v/>
      </c>
    </row>
    <row r="1093" spans="10:11">
      <c r="J1093" s="8" t="str">
        <f t="shared" si="72"/>
        <v/>
      </c>
      <c r="K1093" s="8" t="str">
        <f t="shared" si="73"/>
        <v/>
      </c>
    </row>
    <row r="1094" spans="10:11">
      <c r="J1094" s="8" t="str">
        <f t="shared" si="72"/>
        <v/>
      </c>
      <c r="K1094" s="8" t="str">
        <f t="shared" si="73"/>
        <v/>
      </c>
    </row>
    <row r="1095" spans="10:11">
      <c r="J1095" s="8" t="str">
        <f t="shared" si="72"/>
        <v/>
      </c>
      <c r="K1095" s="8" t="str">
        <f t="shared" si="73"/>
        <v/>
      </c>
    </row>
    <row r="1096" spans="10:11">
      <c r="J1096" s="8" t="str">
        <f t="shared" si="72"/>
        <v/>
      </c>
      <c r="K1096" s="8" t="str">
        <f t="shared" si="73"/>
        <v/>
      </c>
    </row>
    <row r="1097" spans="10:11">
      <c r="J1097" s="8" t="str">
        <f t="shared" si="72"/>
        <v/>
      </c>
      <c r="K1097" s="8" t="str">
        <f t="shared" si="73"/>
        <v/>
      </c>
    </row>
    <row r="1098" spans="10:11">
      <c r="J1098" s="8" t="str">
        <f t="shared" si="72"/>
        <v/>
      </c>
      <c r="K1098" s="8" t="str">
        <f t="shared" si="73"/>
        <v/>
      </c>
    </row>
    <row r="1099" spans="10:11">
      <c r="J1099" s="8" t="str">
        <f t="shared" si="72"/>
        <v/>
      </c>
      <c r="K1099" s="8" t="str">
        <f t="shared" si="73"/>
        <v/>
      </c>
    </row>
    <row r="1100" spans="10:11">
      <c r="J1100" s="8" t="str">
        <f t="shared" si="72"/>
        <v/>
      </c>
      <c r="K1100" s="8" t="str">
        <f t="shared" si="73"/>
        <v/>
      </c>
    </row>
    <row r="1101" spans="10:11">
      <c r="J1101" s="8" t="str">
        <f t="shared" si="72"/>
        <v/>
      </c>
      <c r="K1101" s="8" t="str">
        <f t="shared" si="73"/>
        <v/>
      </c>
    </row>
    <row r="1102" spans="10:11">
      <c r="J1102" s="8" t="str">
        <f t="shared" si="72"/>
        <v/>
      </c>
      <c r="K1102" s="8" t="str">
        <f t="shared" si="73"/>
        <v/>
      </c>
    </row>
    <row r="1103" spans="10:11">
      <c r="J1103" s="8" t="str">
        <f t="shared" si="72"/>
        <v/>
      </c>
      <c r="K1103" s="8" t="str">
        <f t="shared" si="73"/>
        <v/>
      </c>
    </row>
    <row r="1104" spans="10:11">
      <c r="J1104" s="8" t="str">
        <f t="shared" si="72"/>
        <v/>
      </c>
      <c r="K1104" s="8" t="str">
        <f t="shared" si="73"/>
        <v/>
      </c>
    </row>
    <row r="1105" spans="10:11">
      <c r="J1105" s="8" t="str">
        <f t="shared" si="72"/>
        <v/>
      </c>
      <c r="K1105" s="8" t="str">
        <f t="shared" si="73"/>
        <v/>
      </c>
    </row>
    <row r="1106" spans="10:11">
      <c r="J1106" s="8" t="str">
        <f t="shared" si="72"/>
        <v/>
      </c>
      <c r="K1106" s="8" t="str">
        <f t="shared" si="73"/>
        <v/>
      </c>
    </row>
    <row r="1107" spans="10:11">
      <c r="J1107" s="8" t="str">
        <f t="shared" si="72"/>
        <v/>
      </c>
      <c r="K1107" s="8" t="str">
        <f t="shared" si="73"/>
        <v/>
      </c>
    </row>
    <row r="1108" spans="10:11">
      <c r="J1108" s="8" t="str">
        <f t="shared" si="72"/>
        <v/>
      </c>
      <c r="K1108" s="8" t="str">
        <f t="shared" si="73"/>
        <v/>
      </c>
    </row>
    <row r="1109" spans="10:11">
      <c r="J1109" s="8" t="str">
        <f t="shared" si="72"/>
        <v/>
      </c>
      <c r="K1109" s="8" t="str">
        <f t="shared" si="73"/>
        <v/>
      </c>
    </row>
    <row r="1110" spans="10:11">
      <c r="J1110" s="8" t="str">
        <f t="shared" si="72"/>
        <v/>
      </c>
      <c r="K1110" s="8" t="str">
        <f t="shared" si="73"/>
        <v/>
      </c>
    </row>
    <row r="1111" spans="10:11">
      <c r="J1111" s="8" t="str">
        <f t="shared" si="72"/>
        <v/>
      </c>
      <c r="K1111" s="8" t="str">
        <f t="shared" si="73"/>
        <v/>
      </c>
    </row>
    <row r="1112" spans="10:11">
      <c r="J1112" s="8" t="str">
        <f t="shared" si="72"/>
        <v/>
      </c>
      <c r="K1112" s="8" t="str">
        <f t="shared" si="73"/>
        <v/>
      </c>
    </row>
    <row r="1113" spans="10:11">
      <c r="J1113" s="8" t="str">
        <f t="shared" si="72"/>
        <v/>
      </c>
      <c r="K1113" s="8" t="str">
        <f t="shared" si="73"/>
        <v/>
      </c>
    </row>
    <row r="1114" spans="10:11">
      <c r="J1114" s="8" t="str">
        <f t="shared" si="72"/>
        <v/>
      </c>
      <c r="K1114" s="8" t="str">
        <f t="shared" si="73"/>
        <v/>
      </c>
    </row>
    <row r="1115" spans="10:11">
      <c r="J1115" s="8" t="str">
        <f t="shared" si="72"/>
        <v/>
      </c>
      <c r="K1115" s="8" t="str">
        <f t="shared" si="73"/>
        <v/>
      </c>
    </row>
    <row r="1116" spans="10:11">
      <c r="J1116" s="8" t="str">
        <f t="shared" si="72"/>
        <v/>
      </c>
      <c r="K1116" s="8" t="str">
        <f t="shared" si="73"/>
        <v/>
      </c>
    </row>
    <row r="1117" spans="10:11">
      <c r="J1117" s="8" t="str">
        <f t="shared" si="72"/>
        <v/>
      </c>
      <c r="K1117" s="8" t="str">
        <f t="shared" si="73"/>
        <v/>
      </c>
    </row>
    <row r="1118" spans="10:11">
      <c r="J1118" s="8" t="str">
        <f t="shared" si="72"/>
        <v/>
      </c>
      <c r="K1118" s="8" t="str">
        <f t="shared" si="73"/>
        <v/>
      </c>
    </row>
    <row r="1119" spans="10:11">
      <c r="J1119" s="8" t="str">
        <f t="shared" si="72"/>
        <v/>
      </c>
      <c r="K1119" s="8" t="str">
        <f t="shared" si="73"/>
        <v/>
      </c>
    </row>
    <row r="1120" spans="10:11">
      <c r="J1120" s="8" t="str">
        <f t="shared" si="72"/>
        <v/>
      </c>
      <c r="K1120" s="8" t="str">
        <f t="shared" si="73"/>
        <v/>
      </c>
    </row>
    <row r="1121" spans="10:11">
      <c r="J1121" s="8" t="str">
        <f t="shared" si="72"/>
        <v/>
      </c>
      <c r="K1121" s="8" t="str">
        <f t="shared" si="73"/>
        <v/>
      </c>
    </row>
    <row r="1122" spans="10:11">
      <c r="J1122" s="8" t="str">
        <f t="shared" si="72"/>
        <v/>
      </c>
      <c r="K1122" s="8" t="str">
        <f t="shared" si="73"/>
        <v/>
      </c>
    </row>
    <row r="1123" spans="10:11">
      <c r="J1123" s="8" t="str">
        <f t="shared" si="72"/>
        <v/>
      </c>
      <c r="K1123" s="8" t="str">
        <f t="shared" si="73"/>
        <v/>
      </c>
    </row>
    <row r="1124" spans="10:11">
      <c r="J1124" s="8" t="str">
        <f t="shared" si="72"/>
        <v/>
      </c>
      <c r="K1124" s="8" t="str">
        <f t="shared" si="73"/>
        <v/>
      </c>
    </row>
    <row r="1125" spans="10:11">
      <c r="J1125" s="8" t="str">
        <f t="shared" si="72"/>
        <v/>
      </c>
      <c r="K1125" s="8" t="str">
        <f t="shared" si="73"/>
        <v/>
      </c>
    </row>
    <row r="1126" spans="10:11">
      <c r="J1126" s="8" t="str">
        <f t="shared" si="72"/>
        <v/>
      </c>
      <c r="K1126" s="8" t="str">
        <f t="shared" si="73"/>
        <v/>
      </c>
    </row>
    <row r="1127" spans="10:11">
      <c r="J1127" s="8" t="str">
        <f t="shared" si="72"/>
        <v/>
      </c>
      <c r="K1127" s="8" t="str">
        <f t="shared" si="73"/>
        <v/>
      </c>
    </row>
    <row r="1128" spans="10:11">
      <c r="J1128" s="8" t="str">
        <f t="shared" si="72"/>
        <v/>
      </c>
      <c r="K1128" s="8" t="str">
        <f t="shared" si="73"/>
        <v/>
      </c>
    </row>
    <row r="1129" spans="10:11">
      <c r="J1129" s="8" t="str">
        <f t="shared" si="72"/>
        <v/>
      </c>
      <c r="K1129" s="8" t="str">
        <f t="shared" si="73"/>
        <v/>
      </c>
    </row>
    <row r="1130" spans="10:11">
      <c r="J1130" s="8" t="str">
        <f t="shared" si="72"/>
        <v/>
      </c>
      <c r="K1130" s="8" t="str">
        <f t="shared" si="73"/>
        <v/>
      </c>
    </row>
    <row r="1131" spans="10:11">
      <c r="J1131" s="8" t="str">
        <f t="shared" si="72"/>
        <v/>
      </c>
      <c r="K1131" s="8" t="str">
        <f t="shared" si="73"/>
        <v/>
      </c>
    </row>
    <row r="1132" spans="10:11">
      <c r="J1132" s="8" t="str">
        <f t="shared" si="72"/>
        <v/>
      </c>
      <c r="K1132" s="8" t="str">
        <f t="shared" si="73"/>
        <v/>
      </c>
    </row>
    <row r="1133" spans="10:11">
      <c r="J1133" s="8" t="str">
        <f t="shared" si="72"/>
        <v/>
      </c>
      <c r="K1133" s="8" t="str">
        <f t="shared" si="73"/>
        <v/>
      </c>
    </row>
    <row r="1134" spans="10:11">
      <c r="J1134" s="8" t="str">
        <f t="shared" si="72"/>
        <v/>
      </c>
      <c r="K1134" s="8" t="str">
        <f t="shared" si="73"/>
        <v/>
      </c>
    </row>
    <row r="1135" spans="10:11">
      <c r="J1135" s="8" t="str">
        <f t="shared" si="72"/>
        <v/>
      </c>
      <c r="K1135" s="8" t="str">
        <f t="shared" si="73"/>
        <v/>
      </c>
    </row>
    <row r="1136" spans="10:11">
      <c r="J1136" s="8" t="str">
        <f t="shared" si="72"/>
        <v/>
      </c>
      <c r="K1136" s="8" t="str">
        <f t="shared" si="73"/>
        <v/>
      </c>
    </row>
    <row r="1137" spans="10:11">
      <c r="J1137" s="8" t="str">
        <f t="shared" si="72"/>
        <v/>
      </c>
      <c r="K1137" s="8" t="str">
        <f t="shared" si="73"/>
        <v/>
      </c>
    </row>
    <row r="1138" spans="10:11">
      <c r="J1138" s="8" t="str">
        <f t="shared" si="72"/>
        <v/>
      </c>
      <c r="K1138" s="8" t="str">
        <f t="shared" si="73"/>
        <v/>
      </c>
    </row>
    <row r="1139" spans="10:11">
      <c r="J1139" s="8" t="str">
        <f t="shared" si="72"/>
        <v/>
      </c>
      <c r="K1139" s="8" t="str">
        <f t="shared" si="73"/>
        <v/>
      </c>
    </row>
    <row r="1140" spans="10:11">
      <c r="J1140" s="8" t="str">
        <f t="shared" si="72"/>
        <v/>
      </c>
      <c r="K1140" s="8" t="str">
        <f t="shared" si="73"/>
        <v/>
      </c>
    </row>
    <row r="1141" spans="10:11">
      <c r="J1141" s="8" t="str">
        <f t="shared" si="72"/>
        <v/>
      </c>
      <c r="K1141" s="8" t="str">
        <f t="shared" si="73"/>
        <v/>
      </c>
    </row>
    <row r="1142" spans="10:11">
      <c r="J1142" s="8" t="str">
        <f t="shared" si="72"/>
        <v/>
      </c>
      <c r="K1142" s="8" t="str">
        <f t="shared" si="73"/>
        <v/>
      </c>
    </row>
    <row r="1143" spans="10:11">
      <c r="J1143" s="8" t="str">
        <f t="shared" si="72"/>
        <v/>
      </c>
      <c r="K1143" s="8" t="str">
        <f t="shared" si="73"/>
        <v/>
      </c>
    </row>
    <row r="1144" spans="10:11">
      <c r="J1144" s="8" t="str">
        <f t="shared" si="72"/>
        <v/>
      </c>
      <c r="K1144" s="8" t="str">
        <f t="shared" si="73"/>
        <v/>
      </c>
    </row>
    <row r="1145" spans="10:11">
      <c r="J1145" s="8" t="str">
        <f t="shared" si="72"/>
        <v/>
      </c>
      <c r="K1145" s="8" t="str">
        <f t="shared" si="73"/>
        <v/>
      </c>
    </row>
    <row r="1146" spans="10:11">
      <c r="J1146" s="8" t="str">
        <f t="shared" si="72"/>
        <v/>
      </c>
      <c r="K1146" s="8" t="str">
        <f t="shared" si="73"/>
        <v/>
      </c>
    </row>
    <row r="1147" spans="10:11">
      <c r="J1147" s="8" t="str">
        <f t="shared" si="72"/>
        <v/>
      </c>
      <c r="K1147" s="8" t="str">
        <f t="shared" si="73"/>
        <v/>
      </c>
    </row>
    <row r="1148" spans="10:11">
      <c r="J1148" s="8" t="str">
        <f t="shared" si="72"/>
        <v/>
      </c>
      <c r="K1148" s="8" t="str">
        <f t="shared" si="73"/>
        <v/>
      </c>
    </row>
    <row r="1149" spans="10:11">
      <c r="J1149" s="8" t="str">
        <f t="shared" si="72"/>
        <v/>
      </c>
      <c r="K1149" s="8" t="str">
        <f t="shared" si="73"/>
        <v/>
      </c>
    </row>
    <row r="1150" spans="10:11">
      <c r="J1150" s="8" t="str">
        <f t="shared" si="72"/>
        <v/>
      </c>
      <c r="K1150" s="8" t="str">
        <f t="shared" si="73"/>
        <v/>
      </c>
    </row>
    <row r="1151" spans="10:11">
      <c r="J1151" s="8" t="str">
        <f t="shared" si="72"/>
        <v/>
      </c>
      <c r="K1151" s="8" t="str">
        <f t="shared" si="73"/>
        <v/>
      </c>
    </row>
    <row r="1152" spans="10:11">
      <c r="J1152" s="8" t="str">
        <f t="shared" si="72"/>
        <v/>
      </c>
      <c r="K1152" s="8" t="str">
        <f t="shared" si="73"/>
        <v/>
      </c>
    </row>
    <row r="1153" spans="10:11">
      <c r="J1153" s="8" t="str">
        <f t="shared" si="72"/>
        <v/>
      </c>
      <c r="K1153" s="8" t="str">
        <f t="shared" si="73"/>
        <v/>
      </c>
    </row>
    <row r="1154" spans="10:11">
      <c r="J1154" s="8" t="str">
        <f t="shared" ref="J1154:J1218" si="74">IF(G1154="","",ROUND((F1154*$J$3)+(G1154*$J$4),0))</f>
        <v/>
      </c>
      <c r="K1154" s="8" t="str">
        <f t="shared" si="73"/>
        <v/>
      </c>
    </row>
    <row r="1155" spans="10:11">
      <c r="J1155" s="8" t="str">
        <f t="shared" si="74"/>
        <v/>
      </c>
      <c r="K1155" s="8" t="str">
        <f t="shared" ref="K1155:K1218" si="75">IF(J1155&lt;20.5,"",J1155)</f>
        <v/>
      </c>
    </row>
    <row r="1156" spans="10:11">
      <c r="J1156" s="8" t="str">
        <f t="shared" si="74"/>
        <v/>
      </c>
      <c r="K1156" s="8" t="str">
        <f t="shared" si="75"/>
        <v/>
      </c>
    </row>
    <row r="1157" spans="10:11">
      <c r="J1157" s="8" t="str">
        <f t="shared" si="74"/>
        <v/>
      </c>
      <c r="K1157" s="8" t="str">
        <f t="shared" si="75"/>
        <v/>
      </c>
    </row>
    <row r="1158" spans="10:11">
      <c r="J1158" s="8" t="str">
        <f t="shared" si="74"/>
        <v/>
      </c>
      <c r="K1158" s="8" t="str">
        <f t="shared" si="75"/>
        <v/>
      </c>
    </row>
    <row r="1159" spans="10:11">
      <c r="J1159" s="8" t="str">
        <f t="shared" si="74"/>
        <v/>
      </c>
      <c r="K1159" s="8" t="str">
        <f t="shared" si="75"/>
        <v/>
      </c>
    </row>
    <row r="1160" spans="10:11">
      <c r="J1160" s="8" t="str">
        <f t="shared" si="74"/>
        <v/>
      </c>
      <c r="K1160" s="8" t="str">
        <f t="shared" si="75"/>
        <v/>
      </c>
    </row>
    <row r="1161" spans="10:11">
      <c r="J1161" s="8" t="str">
        <f t="shared" si="74"/>
        <v/>
      </c>
      <c r="K1161" s="8" t="str">
        <f t="shared" si="75"/>
        <v/>
      </c>
    </row>
    <row r="1162" spans="10:11">
      <c r="J1162" s="8" t="str">
        <f t="shared" si="74"/>
        <v/>
      </c>
      <c r="K1162" s="8" t="str">
        <f t="shared" si="75"/>
        <v/>
      </c>
    </row>
    <row r="1163" spans="10:11">
      <c r="J1163" s="8" t="str">
        <f t="shared" si="74"/>
        <v/>
      </c>
      <c r="K1163" s="8" t="str">
        <f t="shared" si="75"/>
        <v/>
      </c>
    </row>
    <row r="1164" spans="10:11">
      <c r="J1164" s="8" t="str">
        <f t="shared" si="74"/>
        <v/>
      </c>
      <c r="K1164" s="8" t="str">
        <f t="shared" si="75"/>
        <v/>
      </c>
    </row>
    <row r="1165" spans="10:11">
      <c r="J1165" s="8" t="str">
        <f t="shared" si="74"/>
        <v/>
      </c>
      <c r="K1165" s="8" t="str">
        <f t="shared" si="75"/>
        <v/>
      </c>
    </row>
    <row r="1166" spans="10:11">
      <c r="J1166" s="8" t="str">
        <f t="shared" si="74"/>
        <v/>
      </c>
      <c r="K1166" s="8" t="str">
        <f t="shared" si="75"/>
        <v/>
      </c>
    </row>
    <row r="1167" spans="10:11">
      <c r="J1167" s="8" t="str">
        <f t="shared" si="74"/>
        <v/>
      </c>
      <c r="K1167" s="8" t="str">
        <f t="shared" si="75"/>
        <v/>
      </c>
    </row>
    <row r="1168" spans="10:11">
      <c r="J1168" s="8" t="str">
        <f t="shared" si="74"/>
        <v/>
      </c>
      <c r="K1168" s="8" t="str">
        <f t="shared" si="75"/>
        <v/>
      </c>
    </row>
    <row r="1169" spans="10:11">
      <c r="J1169" s="8" t="str">
        <f t="shared" si="74"/>
        <v/>
      </c>
      <c r="K1169" s="8" t="str">
        <f t="shared" si="75"/>
        <v/>
      </c>
    </row>
    <row r="1170" spans="10:11">
      <c r="J1170" s="8" t="str">
        <f t="shared" si="74"/>
        <v/>
      </c>
      <c r="K1170" s="8" t="str">
        <f t="shared" si="75"/>
        <v/>
      </c>
    </row>
    <row r="1171" spans="10:11">
      <c r="J1171" s="8" t="str">
        <f t="shared" si="74"/>
        <v/>
      </c>
      <c r="K1171" s="8" t="str">
        <f t="shared" si="75"/>
        <v/>
      </c>
    </row>
    <row r="1172" spans="10:11">
      <c r="J1172" s="8" t="str">
        <f t="shared" si="74"/>
        <v/>
      </c>
      <c r="K1172" s="8" t="str">
        <f t="shared" si="75"/>
        <v/>
      </c>
    </row>
    <row r="1173" spans="10:11">
      <c r="J1173" s="8" t="str">
        <f t="shared" si="74"/>
        <v/>
      </c>
      <c r="K1173" s="8" t="str">
        <f t="shared" si="75"/>
        <v/>
      </c>
    </row>
    <row r="1174" spans="10:11">
      <c r="J1174" s="8" t="str">
        <f t="shared" si="74"/>
        <v/>
      </c>
      <c r="K1174" s="8" t="str">
        <f t="shared" si="75"/>
        <v/>
      </c>
    </row>
    <row r="1175" spans="10:11">
      <c r="J1175" s="8" t="str">
        <f t="shared" si="74"/>
        <v/>
      </c>
      <c r="K1175" s="8" t="str">
        <f t="shared" si="75"/>
        <v/>
      </c>
    </row>
    <row r="1176" spans="10:11">
      <c r="J1176" s="8" t="str">
        <f t="shared" si="74"/>
        <v/>
      </c>
      <c r="K1176" s="8" t="str">
        <f t="shared" si="75"/>
        <v/>
      </c>
    </row>
    <row r="1177" spans="10:11">
      <c r="J1177" s="8" t="str">
        <f t="shared" si="74"/>
        <v/>
      </c>
      <c r="K1177" s="8" t="str">
        <f t="shared" si="75"/>
        <v/>
      </c>
    </row>
    <row r="1178" spans="10:11">
      <c r="J1178" s="8" t="str">
        <f t="shared" si="74"/>
        <v/>
      </c>
      <c r="K1178" s="8" t="str">
        <f t="shared" si="75"/>
        <v/>
      </c>
    </row>
    <row r="1179" spans="10:11">
      <c r="J1179" s="8" t="str">
        <f t="shared" si="74"/>
        <v/>
      </c>
      <c r="K1179" s="8" t="str">
        <f t="shared" si="75"/>
        <v/>
      </c>
    </row>
    <row r="1180" spans="10:11">
      <c r="J1180" s="8" t="str">
        <f t="shared" si="74"/>
        <v/>
      </c>
      <c r="K1180" s="8" t="str">
        <f t="shared" si="75"/>
        <v/>
      </c>
    </row>
    <row r="1181" spans="10:11">
      <c r="J1181" s="8" t="str">
        <f t="shared" si="74"/>
        <v/>
      </c>
      <c r="K1181" s="8" t="str">
        <f t="shared" si="75"/>
        <v/>
      </c>
    </row>
    <row r="1182" spans="10:11">
      <c r="J1182" s="8" t="str">
        <f t="shared" si="74"/>
        <v/>
      </c>
      <c r="K1182" s="8" t="str">
        <f t="shared" si="75"/>
        <v/>
      </c>
    </row>
    <row r="1183" spans="10:11">
      <c r="J1183" s="8" t="str">
        <f t="shared" si="74"/>
        <v/>
      </c>
      <c r="K1183" s="8" t="str">
        <f t="shared" si="75"/>
        <v/>
      </c>
    </row>
    <row r="1184" spans="10:11">
      <c r="J1184" s="8" t="str">
        <f t="shared" si="74"/>
        <v/>
      </c>
      <c r="K1184" s="8" t="str">
        <f t="shared" si="75"/>
        <v/>
      </c>
    </row>
    <row r="1185" spans="10:11">
      <c r="J1185" s="8" t="str">
        <f t="shared" si="74"/>
        <v/>
      </c>
      <c r="K1185" s="8" t="str">
        <f t="shared" si="75"/>
        <v/>
      </c>
    </row>
    <row r="1186" spans="10:11">
      <c r="J1186" s="8" t="str">
        <f t="shared" si="74"/>
        <v/>
      </c>
      <c r="K1186" s="8" t="str">
        <f t="shared" si="75"/>
        <v/>
      </c>
    </row>
    <row r="1187" spans="10:11">
      <c r="J1187" s="8" t="str">
        <f t="shared" si="74"/>
        <v/>
      </c>
      <c r="K1187" s="8" t="str">
        <f t="shared" si="75"/>
        <v/>
      </c>
    </row>
    <row r="1188" spans="10:11">
      <c r="J1188" s="8" t="str">
        <f t="shared" si="74"/>
        <v/>
      </c>
      <c r="K1188" s="8" t="str">
        <f t="shared" si="75"/>
        <v/>
      </c>
    </row>
    <row r="1189" spans="10:11">
      <c r="J1189" s="8" t="str">
        <f t="shared" si="74"/>
        <v/>
      </c>
      <c r="K1189" s="8" t="str">
        <f t="shared" si="75"/>
        <v/>
      </c>
    </row>
    <row r="1190" spans="10:11">
      <c r="J1190" s="8" t="str">
        <f t="shared" si="74"/>
        <v/>
      </c>
      <c r="K1190" s="8" t="str">
        <f t="shared" si="75"/>
        <v/>
      </c>
    </row>
    <row r="1191" spans="10:11">
      <c r="J1191" s="8" t="str">
        <f t="shared" si="74"/>
        <v/>
      </c>
      <c r="K1191" s="8" t="str">
        <f t="shared" si="75"/>
        <v/>
      </c>
    </row>
    <row r="1192" spans="10:11">
      <c r="J1192" s="8" t="str">
        <f t="shared" si="74"/>
        <v/>
      </c>
      <c r="K1192" s="8" t="str">
        <f t="shared" si="75"/>
        <v/>
      </c>
    </row>
    <row r="1193" spans="10:11">
      <c r="J1193" s="8" t="str">
        <f t="shared" si="74"/>
        <v/>
      </c>
      <c r="K1193" s="8" t="str">
        <f t="shared" si="75"/>
        <v/>
      </c>
    </row>
    <row r="1194" spans="10:11">
      <c r="J1194" s="8" t="str">
        <f t="shared" si="74"/>
        <v/>
      </c>
      <c r="K1194" s="8" t="str">
        <f t="shared" si="75"/>
        <v/>
      </c>
    </row>
    <row r="1195" spans="10:11">
      <c r="J1195" s="8" t="str">
        <f t="shared" si="74"/>
        <v/>
      </c>
      <c r="K1195" s="8" t="str">
        <f t="shared" si="75"/>
        <v/>
      </c>
    </row>
    <row r="1196" spans="10:11">
      <c r="J1196" s="8" t="str">
        <f t="shared" si="74"/>
        <v/>
      </c>
      <c r="K1196" s="8" t="str">
        <f t="shared" si="75"/>
        <v/>
      </c>
    </row>
    <row r="1197" spans="10:11">
      <c r="J1197" s="8" t="str">
        <f t="shared" si="74"/>
        <v/>
      </c>
      <c r="K1197" s="8" t="str">
        <f t="shared" si="75"/>
        <v/>
      </c>
    </row>
    <row r="1198" spans="10:11">
      <c r="J1198" s="8" t="str">
        <f t="shared" si="74"/>
        <v/>
      </c>
      <c r="K1198" s="8" t="str">
        <f t="shared" si="75"/>
        <v/>
      </c>
    </row>
    <row r="1199" spans="10:11">
      <c r="J1199" s="8" t="str">
        <f t="shared" si="74"/>
        <v/>
      </c>
      <c r="K1199" s="8" t="str">
        <f t="shared" si="75"/>
        <v/>
      </c>
    </row>
    <row r="1200" spans="10:11">
      <c r="J1200" s="8" t="str">
        <f t="shared" si="74"/>
        <v/>
      </c>
      <c r="K1200" s="8" t="str">
        <f t="shared" si="75"/>
        <v/>
      </c>
    </row>
    <row r="1201" spans="10:11">
      <c r="J1201" s="8" t="str">
        <f t="shared" si="74"/>
        <v/>
      </c>
      <c r="K1201" s="8" t="str">
        <f t="shared" si="75"/>
        <v/>
      </c>
    </row>
    <row r="1202" spans="10:11">
      <c r="J1202" s="8" t="str">
        <f t="shared" si="74"/>
        <v/>
      </c>
      <c r="K1202" s="8" t="str">
        <f t="shared" si="75"/>
        <v/>
      </c>
    </row>
    <row r="1203" spans="10:11">
      <c r="J1203" s="8" t="str">
        <f t="shared" si="74"/>
        <v/>
      </c>
      <c r="K1203" s="8" t="str">
        <f t="shared" si="75"/>
        <v/>
      </c>
    </row>
    <row r="1204" spans="10:11">
      <c r="J1204" s="8" t="str">
        <f t="shared" si="74"/>
        <v/>
      </c>
      <c r="K1204" s="8" t="str">
        <f t="shared" si="75"/>
        <v/>
      </c>
    </row>
    <row r="1205" spans="10:11">
      <c r="J1205" s="8" t="str">
        <f t="shared" si="74"/>
        <v/>
      </c>
      <c r="K1205" s="8" t="str">
        <f t="shared" si="75"/>
        <v/>
      </c>
    </row>
    <row r="1206" spans="10:11">
      <c r="J1206" s="8" t="str">
        <f t="shared" si="74"/>
        <v/>
      </c>
      <c r="K1206" s="8" t="str">
        <f t="shared" si="75"/>
        <v/>
      </c>
    </row>
    <row r="1207" spans="10:11">
      <c r="J1207" s="8" t="str">
        <f t="shared" si="74"/>
        <v/>
      </c>
      <c r="K1207" s="8" t="str">
        <f t="shared" si="75"/>
        <v/>
      </c>
    </row>
    <row r="1208" spans="10:11">
      <c r="J1208" s="8" t="str">
        <f t="shared" si="74"/>
        <v/>
      </c>
      <c r="K1208" s="8" t="str">
        <f t="shared" si="75"/>
        <v/>
      </c>
    </row>
    <row r="1209" spans="10:11">
      <c r="J1209" s="8" t="str">
        <f t="shared" si="74"/>
        <v/>
      </c>
      <c r="K1209" s="8" t="str">
        <f t="shared" si="75"/>
        <v/>
      </c>
    </row>
    <row r="1210" spans="10:11">
      <c r="J1210" s="8" t="str">
        <f t="shared" si="74"/>
        <v/>
      </c>
      <c r="K1210" s="8" t="str">
        <f t="shared" si="75"/>
        <v/>
      </c>
    </row>
    <row r="1211" spans="10:11">
      <c r="J1211" s="8" t="str">
        <f t="shared" si="74"/>
        <v/>
      </c>
      <c r="K1211" s="8" t="str">
        <f t="shared" si="75"/>
        <v/>
      </c>
    </row>
    <row r="1212" spans="10:11">
      <c r="J1212" s="8" t="str">
        <f t="shared" si="74"/>
        <v/>
      </c>
      <c r="K1212" s="8" t="str">
        <f t="shared" si="75"/>
        <v/>
      </c>
    </row>
    <row r="1213" spans="10:11">
      <c r="J1213" s="8" t="str">
        <f t="shared" si="74"/>
        <v/>
      </c>
      <c r="K1213" s="8" t="str">
        <f t="shared" si="75"/>
        <v/>
      </c>
    </row>
    <row r="1214" spans="10:11">
      <c r="J1214" s="8" t="str">
        <f t="shared" si="74"/>
        <v/>
      </c>
      <c r="K1214" s="8" t="str">
        <f t="shared" si="75"/>
        <v/>
      </c>
    </row>
    <row r="1215" spans="10:11">
      <c r="J1215" s="8" t="str">
        <f t="shared" si="74"/>
        <v/>
      </c>
      <c r="K1215" s="8" t="str">
        <f t="shared" si="75"/>
        <v/>
      </c>
    </row>
    <row r="1216" spans="10:11">
      <c r="J1216" s="8" t="str">
        <f t="shared" si="74"/>
        <v/>
      </c>
      <c r="K1216" s="8" t="str">
        <f t="shared" si="75"/>
        <v/>
      </c>
    </row>
    <row r="1217" spans="10:11">
      <c r="J1217" s="8" t="str">
        <f t="shared" si="74"/>
        <v/>
      </c>
      <c r="K1217" s="8" t="str">
        <f t="shared" si="75"/>
        <v/>
      </c>
    </row>
    <row r="1218" spans="10:11">
      <c r="J1218" s="8" t="str">
        <f t="shared" si="74"/>
        <v/>
      </c>
      <c r="K1218" s="8" t="str">
        <f t="shared" si="75"/>
        <v/>
      </c>
    </row>
    <row r="1219" spans="10:11">
      <c r="J1219" s="8" t="str">
        <f t="shared" ref="J1219:J1226" si="76">IF(G1219="","",ROUND((F1219*$J$3)+(G1219*$J$4),0))</f>
        <v/>
      </c>
    </row>
    <row r="1220" spans="10:11">
      <c r="J1220" s="8" t="str">
        <f t="shared" si="76"/>
        <v/>
      </c>
    </row>
    <row r="1221" spans="10:11">
      <c r="J1221" s="8" t="str">
        <f t="shared" si="76"/>
        <v/>
      </c>
    </row>
    <row r="1222" spans="10:11">
      <c r="J1222" s="8" t="str">
        <f t="shared" si="76"/>
        <v/>
      </c>
    </row>
    <row r="1223" spans="10:11">
      <c r="J1223" s="8" t="str">
        <f t="shared" si="76"/>
        <v/>
      </c>
    </row>
    <row r="1224" spans="10:11">
      <c r="J1224" s="8" t="str">
        <f t="shared" si="76"/>
        <v/>
      </c>
    </row>
    <row r="1225" spans="10:11">
      <c r="J1225" s="8" t="str">
        <f t="shared" si="76"/>
        <v/>
      </c>
    </row>
    <row r="1226" spans="10:11">
      <c r="J1226" s="8" t="str">
        <f t="shared" si="7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5" priority="4" operator="equal">
      <formula>"DZ"</formula>
    </cfRule>
    <cfRule type="cellIs" dxfId="4" priority="5" operator="equal">
      <formula>"FX"</formula>
    </cfRule>
    <cfRule type="cellIs" dxfId="3" priority="6" operator="equal">
      <formula>"F"</formula>
    </cfRule>
  </conditionalFormatting>
  <conditionalFormatting sqref="D121:D12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106</vt:lpstr>
      <vt:lpstr>107</vt:lpstr>
      <vt:lpstr>108</vt:lpstr>
      <vt:lpstr>109</vt:lpstr>
      <vt:lpstr>110</vt:lpstr>
      <vt:lpstr>'106'!Yazdırma_Alanı</vt:lpstr>
      <vt:lpstr>'107'!Yazdırma_Alanı</vt:lpstr>
      <vt:lpstr>'108'!Yazdırma_Alanı</vt:lpstr>
      <vt:lpstr>'109'!Yazdırma_Alanı</vt:lpstr>
      <vt:lpstr>'110'!Yazdırma_Alanı</vt:lpstr>
      <vt:lpstr>'106'!Yazdırma_Başlıkları</vt:lpstr>
      <vt:lpstr>'107'!Yazdırma_Başlıkları</vt:lpstr>
      <vt:lpstr>'108'!Yazdırma_Başlıkları</vt:lpstr>
      <vt:lpstr>'109'!Yazdırma_Başlıkları</vt:lpstr>
      <vt:lpstr>'110'!Yazdırma_Başlıkları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2018-04-11T08:27:56Z</cp:lastPrinted>
  <dcterms:created xsi:type="dcterms:W3CDTF">2018-03-24T11:43:36Z</dcterms:created>
  <dcterms:modified xsi:type="dcterms:W3CDTF">2018-08-31T11:19:11Z</dcterms:modified>
</cp:coreProperties>
</file>