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20" windowWidth="14805" windowHeight="8010" firstSheet="1" activeTab="1"/>
  </bookViews>
  <sheets>
    <sheet name="GIDA MÜH." sheetId="1" r:id="rId1"/>
    <sheet name="MB İNŞAAT" sheetId="15" r:id="rId2"/>
  </sheets>
  <calcPr calcId="124519"/>
</workbook>
</file>

<file path=xl/calcChain.xml><?xml version="1.0" encoding="utf-8"?>
<calcChain xmlns="http://schemas.openxmlformats.org/spreadsheetml/2006/main">
  <c r="J4" i="15"/>
  <c r="H4"/>
  <c r="H4" i="1"/>
  <c r="H5"/>
  <c r="H9"/>
  <c r="H8"/>
  <c r="H6"/>
  <c r="H10"/>
  <c r="H11"/>
  <c r="H19"/>
  <c r="H7"/>
  <c r="H13"/>
  <c r="H14"/>
  <c r="H20"/>
  <c r="H17"/>
  <c r="H12"/>
  <c r="H16"/>
  <c r="H22"/>
  <c r="H15"/>
  <c r="H21"/>
  <c r="J4"/>
  <c r="J5"/>
  <c r="J9"/>
  <c r="J8"/>
  <c r="J6"/>
  <c r="J10"/>
  <c r="J11"/>
  <c r="J19"/>
  <c r="J7"/>
  <c r="J13"/>
  <c r="J14"/>
  <c r="J20"/>
  <c r="J17"/>
  <c r="J12"/>
  <c r="J16"/>
  <c r="J22"/>
  <c r="J15"/>
  <c r="J21"/>
  <c r="J18"/>
  <c r="H18"/>
  <c r="F21"/>
  <c r="F15"/>
  <c r="F22"/>
  <c r="F16"/>
  <c r="F12"/>
  <c r="F17"/>
  <c r="F20"/>
  <c r="F14"/>
  <c r="F13"/>
  <c r="F7"/>
  <c r="F19"/>
  <c r="F11"/>
  <c r="F10"/>
  <c r="F6"/>
  <c r="F8"/>
  <c r="F9"/>
  <c r="F5"/>
  <c r="F4"/>
  <c r="F18"/>
  <c r="F4" i="15"/>
  <c r="K4" l="1"/>
  <c r="K12" i="1"/>
  <c r="K13"/>
  <c r="K10"/>
  <c r="K8"/>
  <c r="K15"/>
  <c r="K16"/>
  <c r="K17"/>
  <c r="K14"/>
  <c r="K7"/>
  <c r="K11"/>
  <c r="K6"/>
  <c r="K9"/>
  <c r="K4"/>
  <c r="K5"/>
</calcChain>
</file>

<file path=xl/sharedStrings.xml><?xml version="1.0" encoding="utf-8"?>
<sst xmlns="http://schemas.openxmlformats.org/spreadsheetml/2006/main" count="109" uniqueCount="43">
  <si>
    <t>Adı  Soyadı</t>
  </si>
  <si>
    <t>Lisans Puanı</t>
  </si>
  <si>
    <t>Ales%50</t>
  </si>
  <si>
    <t>Sıra No</t>
  </si>
  <si>
    <t>Anabilim Dalı</t>
  </si>
  <si>
    <t>Yüksek Lisans</t>
  </si>
  <si>
    <t>Ales Puanı</t>
  </si>
  <si>
    <t>Toplam Puan</t>
  </si>
  <si>
    <t>Ana Bilim Dalı</t>
  </si>
  <si>
    <t>Sonuç</t>
  </si>
  <si>
    <t>Ali ÖZBAKIR</t>
  </si>
  <si>
    <t>Gıda Mühendisliği</t>
  </si>
  <si>
    <t>Yiğit İNCE</t>
  </si>
  <si>
    <t>Züleyha KAYMAK</t>
  </si>
  <si>
    <t>Esra OKUR</t>
  </si>
  <si>
    <t>Hanife ŞİMŞEK</t>
  </si>
  <si>
    <t>Nur ÖZKAYA</t>
  </si>
  <si>
    <t>Muhammet AKMAN</t>
  </si>
  <si>
    <t>Sefa ŞİMŞEK</t>
  </si>
  <si>
    <t>Seher SELİMOĞLU</t>
  </si>
  <si>
    <t>Zafer SALUR</t>
  </si>
  <si>
    <t>Rukiye ÇALIŞKAN</t>
  </si>
  <si>
    <t>Tuba Aysel KAYA</t>
  </si>
  <si>
    <t>Deniz AKYÜREK</t>
  </si>
  <si>
    <t>Saliha YEŞİL</t>
  </si>
  <si>
    <t>Esra YILDIRIM</t>
  </si>
  <si>
    <t>Derya BULUTDAĞ</t>
  </si>
  <si>
    <t>Fatma ARMUTLUKUYU</t>
  </si>
  <si>
    <t xml:space="preserve">Programı </t>
  </si>
  <si>
    <t>Kontenjan:17</t>
  </si>
  <si>
    <t>Hayriye GENÇ</t>
  </si>
  <si>
    <t>Hatice Gülal KUMCU</t>
  </si>
  <si>
    <t>Kontenjan:9</t>
  </si>
  <si>
    <t>Mühendislik Bilimleri (İnşaat Müh.)</t>
  </si>
  <si>
    <t>Büşra KESKİN</t>
  </si>
  <si>
    <t>Bilim Sınavı %20</t>
  </si>
  <si>
    <t>Bilim Sınavı Puanı</t>
  </si>
  <si>
    <t>Lisans%30</t>
  </si>
  <si>
    <t>KARAMANOĞLU MEHMETBEY ÜNİVERSİTESİ
FEN BİLİMLERİ ENSTİTÜSÜ TEZLİ YÜKSEK LİSANS VE DOKTORA
2018 - 2019 GÜZ DÖNEMİ SONUÇLARI</t>
  </si>
  <si>
    <t>BAŞARILI</t>
  </si>
  <si>
    <t>BAŞARISIZ</t>
  </si>
  <si>
    <t>MADDE 9 – (1) Lisansüstü programlara müracaat eden öğrenciler için ilanda gösterilen zaman ve yerde, jüri tarafından yazılı bilim sınavı yapılır. Jüri EABDK’nin teklifi ve EYK’nin kararıyla üç veya beş asil ve iki yedek üyeden oluşur. İlgili ALES notunun %50’si ve lisans mezuniyet notunun %50’si alınıp sıralama yapılarak bilim sınavına ilan edilen kontenjanın üç katı öğrenci çağrılır. Bilim sınavına katılmayan veya sınavda 50 ve üzeri not alamayan öğrencilerin başarı notu hesaplanmaz.</t>
  </si>
  <si>
    <t xml:space="preserve">1.YEDEK </t>
  </si>
</sst>
</file>

<file path=xl/styles.xml><?xml version="1.0" encoding="utf-8"?>
<styleSheet xmlns="http://schemas.openxmlformats.org/spreadsheetml/2006/main">
  <numFmts count="1">
    <numFmt numFmtId="164" formatCode="0.0000"/>
  </numFmts>
  <fonts count="4">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s>
  <fills count="5">
    <fill>
      <patternFill patternType="none"/>
    </fill>
    <fill>
      <patternFill patternType="gray125"/>
    </fill>
    <fill>
      <patternFill patternType="solid">
        <fgColor theme="8" tint="0.59999389629810485"/>
        <bgColor indexed="64"/>
      </patternFill>
    </fill>
    <fill>
      <patternFill patternType="solid">
        <fgColor rgb="FFFFC00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0" borderId="0" xfId="0" applyBorder="1"/>
    <xf numFmtId="0" fontId="1" fillId="0" borderId="0" xfId="0" applyFont="1" applyBorder="1"/>
    <xf numFmtId="0" fontId="0" fillId="2" borderId="0" xfId="0" applyFill="1"/>
    <xf numFmtId="0" fontId="2" fillId="2" borderId="1" xfId="0" applyFont="1" applyFill="1" applyBorder="1"/>
    <xf numFmtId="0" fontId="2" fillId="2" borderId="1" xfId="0" applyFont="1" applyFill="1" applyBorder="1" applyAlignment="1">
      <alignment horizontal="left" vertical="center" wrapText="1"/>
    </xf>
    <xf numFmtId="0" fontId="3" fillId="2" borderId="1" xfId="0" applyFont="1" applyFill="1" applyBorder="1" applyAlignment="1">
      <alignment horizontal="center"/>
    </xf>
    <xf numFmtId="0" fontId="3" fillId="2" borderId="1" xfId="0" applyFont="1" applyFill="1" applyBorder="1"/>
    <xf numFmtId="164" fontId="3" fillId="2" borderId="1" xfId="0" applyNumberFormat="1" applyFont="1" applyFill="1" applyBorder="1" applyAlignment="1">
      <alignment horizontal="left" vertical="center"/>
    </xf>
    <xf numFmtId="164" fontId="3" fillId="2" borderId="1" xfId="0" applyNumberFormat="1" applyFont="1" applyFill="1" applyBorder="1" applyAlignment="1">
      <alignment horizontal="left"/>
    </xf>
    <xf numFmtId="0" fontId="3" fillId="2" borderId="1" xfId="0" applyFont="1" applyFill="1" applyBorder="1" applyAlignment="1">
      <alignment horizontal="left"/>
    </xf>
    <xf numFmtId="0" fontId="1" fillId="2" borderId="1" xfId="0" applyFont="1" applyFill="1" applyBorder="1"/>
    <xf numFmtId="164" fontId="3" fillId="3" borderId="1" xfId="0" applyNumberFormat="1" applyFont="1" applyFill="1" applyBorder="1" applyAlignment="1">
      <alignment horizontal="left"/>
    </xf>
    <xf numFmtId="0" fontId="0" fillId="2" borderId="0" xfId="0" applyFill="1" applyAlignment="1">
      <alignment vertical="center"/>
    </xf>
    <xf numFmtId="0" fontId="0" fillId="0" borderId="0" xfId="0" applyAlignment="1">
      <alignment vertical="center"/>
    </xf>
    <xf numFmtId="0" fontId="3" fillId="3" borderId="1" xfId="0" applyFont="1" applyFill="1" applyBorder="1" applyAlignment="1">
      <alignment horizontal="left"/>
    </xf>
    <xf numFmtId="0" fontId="2" fillId="2" borderId="1" xfId="0" applyFont="1" applyFill="1" applyBorder="1" applyAlignment="1">
      <alignment horizontal="left" vertical="center"/>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left"/>
    </xf>
    <xf numFmtId="0" fontId="0" fillId="4" borderId="0" xfId="0" applyFill="1"/>
    <xf numFmtId="0" fontId="2" fillId="2" borderId="0" xfId="0" applyFont="1" applyFill="1" applyAlignment="1">
      <alignment horizontal="center" vertical="center" wrapText="1"/>
    </xf>
    <xf numFmtId="0" fontId="2"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N37"/>
  <sheetViews>
    <sheetView workbookViewId="0">
      <selection activeCell="A4" sqref="A4:N17"/>
    </sheetView>
  </sheetViews>
  <sheetFormatPr defaultRowHeight="15"/>
  <cols>
    <col min="1" max="1" width="8.140625" customWidth="1"/>
    <col min="2" max="2" width="31.5703125" customWidth="1"/>
    <col min="3" max="3" width="19.42578125" customWidth="1"/>
    <col min="4" max="4" width="16" customWidth="1"/>
    <col min="5" max="5" width="8.85546875" customWidth="1"/>
    <col min="6" max="7" width="10.28515625" customWidth="1"/>
    <col min="8" max="8" width="9.140625" customWidth="1"/>
    <col min="9" max="9" width="11.28515625" customWidth="1"/>
    <col min="10" max="10" width="9.5703125" customWidth="1"/>
    <col min="11" max="11" width="11.85546875" customWidth="1"/>
    <col min="12" max="12" width="16.140625" customWidth="1"/>
    <col min="13" max="13" width="9.140625" hidden="1" customWidth="1"/>
    <col min="14" max="14" width="14.5703125" customWidth="1"/>
  </cols>
  <sheetData>
    <row r="1" spans="1:14" ht="60.75" customHeight="1">
      <c r="A1" s="3"/>
      <c r="B1" s="20" t="s">
        <v>38</v>
      </c>
      <c r="C1" s="20"/>
      <c r="D1" s="20"/>
      <c r="E1" s="20"/>
      <c r="F1" s="20"/>
      <c r="G1" s="20"/>
      <c r="H1" s="20"/>
      <c r="I1" s="20"/>
      <c r="J1" s="20"/>
      <c r="K1" s="20"/>
      <c r="L1" s="20"/>
      <c r="M1" s="20"/>
    </row>
    <row r="2" spans="1:14">
      <c r="A2" s="3"/>
      <c r="B2" s="4" t="s">
        <v>29</v>
      </c>
      <c r="C2" s="3"/>
      <c r="D2" s="3"/>
      <c r="E2" s="3"/>
      <c r="F2" s="3"/>
      <c r="G2" s="3"/>
      <c r="H2" s="3"/>
      <c r="I2" s="3"/>
      <c r="J2" s="3"/>
      <c r="K2" s="3"/>
      <c r="L2" s="3"/>
    </row>
    <row r="3" spans="1:14" ht="46.5" customHeight="1">
      <c r="A3" s="5" t="s">
        <v>3</v>
      </c>
      <c r="B3" s="5" t="s">
        <v>0</v>
      </c>
      <c r="C3" s="5" t="s">
        <v>8</v>
      </c>
      <c r="D3" s="5" t="s">
        <v>28</v>
      </c>
      <c r="E3" s="5" t="s">
        <v>6</v>
      </c>
      <c r="F3" s="5" t="s">
        <v>2</v>
      </c>
      <c r="G3" s="5" t="s">
        <v>1</v>
      </c>
      <c r="H3" s="5" t="s">
        <v>37</v>
      </c>
      <c r="I3" s="5" t="s">
        <v>36</v>
      </c>
      <c r="J3" s="5" t="s">
        <v>35</v>
      </c>
      <c r="K3" s="5" t="s">
        <v>7</v>
      </c>
      <c r="L3" s="5" t="s">
        <v>9</v>
      </c>
    </row>
    <row r="4" spans="1:14" ht="15.75">
      <c r="A4" s="6">
        <v>1</v>
      </c>
      <c r="B4" s="7" t="s">
        <v>21</v>
      </c>
      <c r="C4" s="6" t="s">
        <v>11</v>
      </c>
      <c r="D4" s="6" t="s">
        <v>5</v>
      </c>
      <c r="E4" s="8">
        <v>66.135540000000006</v>
      </c>
      <c r="F4" s="9">
        <f t="shared" ref="F4:F17" si="0">E4*0.5</f>
        <v>33.067770000000003</v>
      </c>
      <c r="G4" s="8">
        <v>92.06</v>
      </c>
      <c r="H4" s="9">
        <f t="shared" ref="H4:H17" si="1">G4*0.3</f>
        <v>27.617999999999999</v>
      </c>
      <c r="I4" s="9">
        <v>69</v>
      </c>
      <c r="J4" s="9">
        <f t="shared" ref="J4:J17" si="2">I4*0.2</f>
        <v>13.8</v>
      </c>
      <c r="K4" s="9">
        <f t="shared" ref="K4:K17" si="3">F4+H4+J4</f>
        <v>74.485770000000002</v>
      </c>
      <c r="L4" s="10" t="s">
        <v>39</v>
      </c>
      <c r="N4" s="19">
        <v>180871101</v>
      </c>
    </row>
    <row r="5" spans="1:14" ht="15.75">
      <c r="A5" s="6">
        <v>2</v>
      </c>
      <c r="B5" s="7" t="s">
        <v>23</v>
      </c>
      <c r="C5" s="6" t="s">
        <v>11</v>
      </c>
      <c r="D5" s="6" t="s">
        <v>5</v>
      </c>
      <c r="E5" s="8">
        <v>78.062539999999998</v>
      </c>
      <c r="F5" s="9">
        <f t="shared" si="0"/>
        <v>39.031269999999999</v>
      </c>
      <c r="G5" s="8">
        <v>70.36</v>
      </c>
      <c r="H5" s="9">
        <f t="shared" si="1"/>
        <v>21.108000000000001</v>
      </c>
      <c r="I5" s="9">
        <v>50</v>
      </c>
      <c r="J5" s="9">
        <f t="shared" si="2"/>
        <v>10</v>
      </c>
      <c r="K5" s="9">
        <f t="shared" si="3"/>
        <v>70.139269999999996</v>
      </c>
      <c r="L5" s="10" t="s">
        <v>39</v>
      </c>
      <c r="N5" s="19">
        <v>180871102</v>
      </c>
    </row>
    <row r="6" spans="1:14" ht="15.75">
      <c r="A6" s="6">
        <v>3</v>
      </c>
      <c r="B6" s="7" t="s">
        <v>30</v>
      </c>
      <c r="C6" s="6" t="s">
        <v>11</v>
      </c>
      <c r="D6" s="6" t="s">
        <v>5</v>
      </c>
      <c r="E6" s="9">
        <v>64.210179999999994</v>
      </c>
      <c r="F6" s="9">
        <f t="shared" si="0"/>
        <v>32.105089999999997</v>
      </c>
      <c r="G6" s="9">
        <v>76.66</v>
      </c>
      <c r="H6" s="9">
        <f t="shared" si="1"/>
        <v>22.997999999999998</v>
      </c>
      <c r="I6" s="9">
        <v>65</v>
      </c>
      <c r="J6" s="9">
        <f t="shared" si="2"/>
        <v>13</v>
      </c>
      <c r="K6" s="9">
        <f t="shared" si="3"/>
        <v>68.103089999999995</v>
      </c>
      <c r="L6" s="10" t="s">
        <v>39</v>
      </c>
      <c r="N6" s="19">
        <v>180871103</v>
      </c>
    </row>
    <row r="7" spans="1:14" ht="15.75">
      <c r="A7" s="6">
        <v>4</v>
      </c>
      <c r="B7" s="7" t="s">
        <v>20</v>
      </c>
      <c r="C7" s="6" t="s">
        <v>11</v>
      </c>
      <c r="D7" s="6" t="s">
        <v>5</v>
      </c>
      <c r="E7" s="8">
        <v>59.501469999999998</v>
      </c>
      <c r="F7" s="9">
        <f t="shared" si="0"/>
        <v>29.750734999999999</v>
      </c>
      <c r="G7" s="8">
        <v>75.260000000000005</v>
      </c>
      <c r="H7" s="9">
        <f t="shared" si="1"/>
        <v>22.577999999999999</v>
      </c>
      <c r="I7" s="9">
        <v>77</v>
      </c>
      <c r="J7" s="9">
        <f t="shared" si="2"/>
        <v>15.4</v>
      </c>
      <c r="K7" s="9">
        <f t="shared" si="3"/>
        <v>67.728735</v>
      </c>
      <c r="L7" s="10" t="s">
        <v>39</v>
      </c>
      <c r="N7" s="19">
        <v>180871104</v>
      </c>
    </row>
    <row r="8" spans="1:14" ht="15.75">
      <c r="A8" s="6">
        <v>5</v>
      </c>
      <c r="B8" s="7" t="s">
        <v>17</v>
      </c>
      <c r="C8" s="6" t="s">
        <v>11</v>
      </c>
      <c r="D8" s="6" t="s">
        <v>5</v>
      </c>
      <c r="E8" s="8">
        <v>69.336529999999996</v>
      </c>
      <c r="F8" s="9">
        <f t="shared" si="0"/>
        <v>34.668264999999998</v>
      </c>
      <c r="G8" s="8">
        <v>71.760000000000005</v>
      </c>
      <c r="H8" s="9">
        <f t="shared" si="1"/>
        <v>21.528000000000002</v>
      </c>
      <c r="I8" s="9">
        <v>50</v>
      </c>
      <c r="J8" s="9">
        <f t="shared" si="2"/>
        <v>10</v>
      </c>
      <c r="K8" s="9">
        <f t="shared" si="3"/>
        <v>66.196264999999997</v>
      </c>
      <c r="L8" s="10" t="s">
        <v>39</v>
      </c>
      <c r="N8" s="19">
        <v>180871105</v>
      </c>
    </row>
    <row r="9" spans="1:14" ht="15.75">
      <c r="A9" s="6">
        <v>6</v>
      </c>
      <c r="B9" s="7" t="s">
        <v>26</v>
      </c>
      <c r="C9" s="6" t="s">
        <v>11</v>
      </c>
      <c r="D9" s="6" t="s">
        <v>5</v>
      </c>
      <c r="E9" s="8">
        <v>56.556739999999998</v>
      </c>
      <c r="F9" s="9">
        <f t="shared" si="0"/>
        <v>28.278369999999999</v>
      </c>
      <c r="G9" s="8">
        <v>89.5</v>
      </c>
      <c r="H9" s="9">
        <f t="shared" si="1"/>
        <v>26.849999999999998</v>
      </c>
      <c r="I9" s="9">
        <v>52</v>
      </c>
      <c r="J9" s="9">
        <f t="shared" si="2"/>
        <v>10.4</v>
      </c>
      <c r="K9" s="9">
        <f t="shared" si="3"/>
        <v>65.528369999999995</v>
      </c>
      <c r="L9" s="10" t="s">
        <v>39</v>
      </c>
      <c r="N9" s="19">
        <v>180871106</v>
      </c>
    </row>
    <row r="10" spans="1:14" ht="15.75">
      <c r="A10" s="6">
        <v>7</v>
      </c>
      <c r="B10" s="7" t="s">
        <v>19</v>
      </c>
      <c r="C10" s="6" t="s">
        <v>11</v>
      </c>
      <c r="D10" s="6" t="s">
        <v>5</v>
      </c>
      <c r="E10" s="8">
        <v>66.882760000000005</v>
      </c>
      <c r="F10" s="9">
        <f t="shared" si="0"/>
        <v>33.441380000000002</v>
      </c>
      <c r="G10" s="8">
        <v>72.7</v>
      </c>
      <c r="H10" s="9">
        <f t="shared" si="1"/>
        <v>21.81</v>
      </c>
      <c r="I10" s="9">
        <v>50</v>
      </c>
      <c r="J10" s="9">
        <f t="shared" si="2"/>
        <v>10</v>
      </c>
      <c r="K10" s="9">
        <f t="shared" si="3"/>
        <v>65.251379999999997</v>
      </c>
      <c r="L10" s="10" t="s">
        <v>39</v>
      </c>
      <c r="N10" s="19">
        <v>180871107</v>
      </c>
    </row>
    <row r="11" spans="1:14" ht="15.75">
      <c r="A11" s="6">
        <v>8</v>
      </c>
      <c r="B11" s="7" t="s">
        <v>31</v>
      </c>
      <c r="C11" s="6" t="s">
        <v>11</v>
      </c>
      <c r="D11" s="6" t="s">
        <v>5</v>
      </c>
      <c r="E11" s="9">
        <v>67.367559999999997</v>
      </c>
      <c r="F11" s="9">
        <f t="shared" si="0"/>
        <v>33.683779999999999</v>
      </c>
      <c r="G11" s="9">
        <v>69.430000000000007</v>
      </c>
      <c r="H11" s="9">
        <f t="shared" si="1"/>
        <v>20.829000000000001</v>
      </c>
      <c r="I11" s="9">
        <v>50</v>
      </c>
      <c r="J11" s="9">
        <f t="shared" si="2"/>
        <v>10</v>
      </c>
      <c r="K11" s="9">
        <f t="shared" si="3"/>
        <v>64.512779999999992</v>
      </c>
      <c r="L11" s="10" t="s">
        <v>39</v>
      </c>
      <c r="N11" s="19">
        <v>180871108</v>
      </c>
    </row>
    <row r="12" spans="1:14" ht="15.75">
      <c r="A12" s="6">
        <v>9</v>
      </c>
      <c r="B12" s="7" t="s">
        <v>22</v>
      </c>
      <c r="C12" s="6" t="s">
        <v>11</v>
      </c>
      <c r="D12" s="6" t="s">
        <v>5</v>
      </c>
      <c r="E12" s="8">
        <v>70.667810000000003</v>
      </c>
      <c r="F12" s="9">
        <f t="shared" si="0"/>
        <v>35.333905000000001</v>
      </c>
      <c r="G12" s="8">
        <v>60.56</v>
      </c>
      <c r="H12" s="9">
        <f t="shared" si="1"/>
        <v>18.167999999999999</v>
      </c>
      <c r="I12" s="9">
        <v>50</v>
      </c>
      <c r="J12" s="9">
        <f t="shared" si="2"/>
        <v>10</v>
      </c>
      <c r="K12" s="9">
        <f t="shared" si="3"/>
        <v>63.501905000000001</v>
      </c>
      <c r="L12" s="10" t="s">
        <v>39</v>
      </c>
      <c r="N12" s="19">
        <v>180871109</v>
      </c>
    </row>
    <row r="13" spans="1:14" ht="15.75">
      <c r="A13" s="6">
        <v>10</v>
      </c>
      <c r="B13" s="7" t="s">
        <v>16</v>
      </c>
      <c r="C13" s="6" t="s">
        <v>11</v>
      </c>
      <c r="D13" s="6" t="s">
        <v>5</v>
      </c>
      <c r="E13" s="8">
        <v>63.860019999999999</v>
      </c>
      <c r="F13" s="9">
        <f t="shared" si="0"/>
        <v>31.930009999999999</v>
      </c>
      <c r="G13" s="8">
        <v>69.900000000000006</v>
      </c>
      <c r="H13" s="9">
        <f t="shared" si="1"/>
        <v>20.970000000000002</v>
      </c>
      <c r="I13" s="9">
        <v>50</v>
      </c>
      <c r="J13" s="9">
        <f t="shared" si="2"/>
        <v>10</v>
      </c>
      <c r="K13" s="9">
        <f t="shared" si="3"/>
        <v>62.900010000000002</v>
      </c>
      <c r="L13" s="10" t="s">
        <v>39</v>
      </c>
      <c r="N13" s="19">
        <v>180871110</v>
      </c>
    </row>
    <row r="14" spans="1:14" ht="15.75">
      <c r="A14" s="6">
        <v>11</v>
      </c>
      <c r="B14" s="10" t="s">
        <v>12</v>
      </c>
      <c r="C14" s="6" t="s">
        <v>11</v>
      </c>
      <c r="D14" s="6" t="s">
        <v>5</v>
      </c>
      <c r="E14" s="8">
        <v>61.489150000000002</v>
      </c>
      <c r="F14" s="9">
        <f t="shared" si="0"/>
        <v>30.744575000000001</v>
      </c>
      <c r="G14" s="8">
        <v>72.23</v>
      </c>
      <c r="H14" s="9">
        <f t="shared" si="1"/>
        <v>21.669</v>
      </c>
      <c r="I14" s="9">
        <v>50</v>
      </c>
      <c r="J14" s="9">
        <f t="shared" si="2"/>
        <v>10</v>
      </c>
      <c r="K14" s="9">
        <f t="shared" si="3"/>
        <v>62.413575000000002</v>
      </c>
      <c r="L14" s="10" t="s">
        <v>39</v>
      </c>
      <c r="N14" s="19">
        <v>180871111</v>
      </c>
    </row>
    <row r="15" spans="1:14" ht="15.75">
      <c r="A15" s="6">
        <v>12</v>
      </c>
      <c r="B15" s="7" t="s">
        <v>24</v>
      </c>
      <c r="C15" s="6" t="s">
        <v>11</v>
      </c>
      <c r="D15" s="6" t="s">
        <v>5</v>
      </c>
      <c r="E15" s="8">
        <v>59.635179999999998</v>
      </c>
      <c r="F15" s="9">
        <f t="shared" si="0"/>
        <v>29.817589999999999</v>
      </c>
      <c r="G15" s="8">
        <v>68.5</v>
      </c>
      <c r="H15" s="9">
        <f t="shared" si="1"/>
        <v>20.55</v>
      </c>
      <c r="I15" s="9">
        <v>58</v>
      </c>
      <c r="J15" s="9">
        <f t="shared" si="2"/>
        <v>11.600000000000001</v>
      </c>
      <c r="K15" s="9">
        <f t="shared" si="3"/>
        <v>61.967590000000001</v>
      </c>
      <c r="L15" s="10" t="s">
        <v>39</v>
      </c>
      <c r="N15" s="19">
        <v>180871112</v>
      </c>
    </row>
    <row r="16" spans="1:14" ht="15.75">
      <c r="A16" s="6">
        <v>13</v>
      </c>
      <c r="B16" s="7" t="s">
        <v>14</v>
      </c>
      <c r="C16" s="6" t="s">
        <v>11</v>
      </c>
      <c r="D16" s="6" t="s">
        <v>5</v>
      </c>
      <c r="E16" s="8">
        <v>58.112000000000002</v>
      </c>
      <c r="F16" s="9">
        <f t="shared" si="0"/>
        <v>29.056000000000001</v>
      </c>
      <c r="G16" s="8">
        <v>72.930000000000007</v>
      </c>
      <c r="H16" s="9">
        <f t="shared" si="1"/>
        <v>21.879000000000001</v>
      </c>
      <c r="I16" s="9">
        <v>53</v>
      </c>
      <c r="J16" s="9">
        <f t="shared" si="2"/>
        <v>10.600000000000001</v>
      </c>
      <c r="K16" s="9">
        <f t="shared" si="3"/>
        <v>61.535000000000004</v>
      </c>
      <c r="L16" s="10" t="s">
        <v>39</v>
      </c>
      <c r="N16" s="19">
        <v>180871113</v>
      </c>
    </row>
    <row r="17" spans="1:14" ht="15.75">
      <c r="A17" s="6">
        <v>14</v>
      </c>
      <c r="B17" s="7" t="s">
        <v>15</v>
      </c>
      <c r="C17" s="6" t="s">
        <v>11</v>
      </c>
      <c r="D17" s="6" t="s">
        <v>5</v>
      </c>
      <c r="E17" s="8">
        <v>58.869599999999998</v>
      </c>
      <c r="F17" s="9">
        <f t="shared" si="0"/>
        <v>29.434799999999999</v>
      </c>
      <c r="G17" s="8">
        <v>73.400000000000006</v>
      </c>
      <c r="H17" s="9">
        <f t="shared" si="1"/>
        <v>22.02</v>
      </c>
      <c r="I17" s="9">
        <v>50</v>
      </c>
      <c r="J17" s="9">
        <f t="shared" si="2"/>
        <v>10</v>
      </c>
      <c r="K17" s="9">
        <f t="shared" si="3"/>
        <v>61.454799999999999</v>
      </c>
      <c r="L17" s="10" t="s">
        <v>39</v>
      </c>
      <c r="N17" s="19">
        <v>180871114</v>
      </c>
    </row>
    <row r="18" spans="1:14" ht="15.75">
      <c r="A18" s="6">
        <v>15</v>
      </c>
      <c r="B18" s="7" t="s">
        <v>34</v>
      </c>
      <c r="C18" s="6" t="s">
        <v>11</v>
      </c>
      <c r="D18" s="6" t="s">
        <v>5</v>
      </c>
      <c r="E18" s="8">
        <v>73.973010000000002</v>
      </c>
      <c r="F18" s="9">
        <f>E18*0.5</f>
        <v>36.986505000000001</v>
      </c>
      <c r="G18" s="8">
        <v>85.06</v>
      </c>
      <c r="H18" s="9">
        <f>G18*0.3</f>
        <v>25.518000000000001</v>
      </c>
      <c r="I18" s="12">
        <v>34</v>
      </c>
      <c r="J18" s="12">
        <f>I18*0.2</f>
        <v>6.8000000000000007</v>
      </c>
      <c r="K18" s="12"/>
      <c r="L18" s="15" t="s">
        <v>40</v>
      </c>
    </row>
    <row r="19" spans="1:14" ht="15.75">
      <c r="A19" s="6">
        <v>16</v>
      </c>
      <c r="B19" s="7" t="s">
        <v>25</v>
      </c>
      <c r="C19" s="6" t="s">
        <v>11</v>
      </c>
      <c r="D19" s="6" t="s">
        <v>5</v>
      </c>
      <c r="E19" s="8">
        <v>61.284149999999997</v>
      </c>
      <c r="F19" s="9">
        <f>E19*0.5</f>
        <v>30.642074999999998</v>
      </c>
      <c r="G19" s="8">
        <v>75.260000000000005</v>
      </c>
      <c r="H19" s="9">
        <f>G19*0.3</f>
        <v>22.577999999999999</v>
      </c>
      <c r="I19" s="12">
        <v>18</v>
      </c>
      <c r="J19" s="12">
        <f>I19*0.2</f>
        <v>3.6</v>
      </c>
      <c r="K19" s="12"/>
      <c r="L19" s="15" t="s">
        <v>40</v>
      </c>
    </row>
    <row r="20" spans="1:14" ht="15.75">
      <c r="A20" s="6">
        <v>17</v>
      </c>
      <c r="B20" s="7" t="s">
        <v>18</v>
      </c>
      <c r="C20" s="6" t="s">
        <v>11</v>
      </c>
      <c r="D20" s="6" t="s">
        <v>5</v>
      </c>
      <c r="E20" s="8">
        <v>57.168990000000001</v>
      </c>
      <c r="F20" s="9">
        <f>E20*0.5</f>
        <v>28.584495</v>
      </c>
      <c r="G20" s="8">
        <v>75.260000000000005</v>
      </c>
      <c r="H20" s="9">
        <f>G20*0.3</f>
        <v>22.577999999999999</v>
      </c>
      <c r="I20" s="12">
        <v>26</v>
      </c>
      <c r="J20" s="12">
        <f>I20*0.2</f>
        <v>5.2</v>
      </c>
      <c r="K20" s="12"/>
      <c r="L20" s="15" t="s">
        <v>40</v>
      </c>
    </row>
    <row r="21" spans="1:14" ht="15.75">
      <c r="A21" s="6">
        <v>18</v>
      </c>
      <c r="B21" s="7" t="s">
        <v>27</v>
      </c>
      <c r="C21" s="6" t="s">
        <v>11</v>
      </c>
      <c r="D21" s="6" t="s">
        <v>5</v>
      </c>
      <c r="E21" s="8">
        <v>63.125489999999999</v>
      </c>
      <c r="F21" s="9">
        <f>E21*0.5</f>
        <v>31.562745</v>
      </c>
      <c r="G21" s="8">
        <v>62.9</v>
      </c>
      <c r="H21" s="9">
        <f>G21*0.3</f>
        <v>18.869999999999997</v>
      </c>
      <c r="I21" s="12">
        <v>22</v>
      </c>
      <c r="J21" s="12">
        <f>I21*0.2</f>
        <v>4.4000000000000004</v>
      </c>
      <c r="K21" s="12"/>
      <c r="L21" s="15" t="s">
        <v>40</v>
      </c>
    </row>
    <row r="22" spans="1:14" ht="15.75">
      <c r="A22" s="6">
        <v>19</v>
      </c>
      <c r="B22" s="10" t="s">
        <v>13</v>
      </c>
      <c r="C22" s="6" t="s">
        <v>11</v>
      </c>
      <c r="D22" s="6" t="s">
        <v>5</v>
      </c>
      <c r="E22" s="8">
        <v>55.256520000000002</v>
      </c>
      <c r="F22" s="9">
        <f>E22*0.5</f>
        <v>27.628260000000001</v>
      </c>
      <c r="G22" s="8">
        <v>72.930000000000007</v>
      </c>
      <c r="H22" s="9">
        <f>G22*0.3</f>
        <v>21.879000000000001</v>
      </c>
      <c r="I22" s="12">
        <v>23</v>
      </c>
      <c r="J22" s="12">
        <f>I22*0.2</f>
        <v>4.6000000000000005</v>
      </c>
      <c r="K22" s="12"/>
      <c r="L22" s="15" t="s">
        <v>40</v>
      </c>
    </row>
    <row r="25" spans="1:14">
      <c r="B25" s="21" t="s">
        <v>41</v>
      </c>
      <c r="C25" s="21"/>
      <c r="D25" s="21"/>
      <c r="E25" s="21"/>
      <c r="F25" s="21"/>
      <c r="G25" s="21"/>
      <c r="H25" s="21"/>
      <c r="I25" s="21"/>
      <c r="J25" s="21"/>
      <c r="K25" s="21"/>
      <c r="L25" s="21"/>
    </row>
    <row r="26" spans="1:14">
      <c r="B26" s="21"/>
      <c r="C26" s="21"/>
      <c r="D26" s="21"/>
      <c r="E26" s="21"/>
      <c r="F26" s="21"/>
      <c r="G26" s="21"/>
      <c r="H26" s="21"/>
      <c r="I26" s="21"/>
      <c r="J26" s="21"/>
      <c r="K26" s="21"/>
      <c r="L26" s="21"/>
    </row>
    <row r="27" spans="1:14" ht="30.75" customHeight="1">
      <c r="B27" s="21"/>
      <c r="C27" s="21"/>
      <c r="D27" s="21"/>
      <c r="E27" s="21"/>
      <c r="F27" s="21"/>
      <c r="G27" s="21"/>
      <c r="H27" s="21"/>
      <c r="I27" s="21"/>
      <c r="J27" s="21"/>
      <c r="K27" s="21"/>
      <c r="L27" s="21"/>
    </row>
    <row r="37" spans="3:12">
      <c r="C37" s="1"/>
      <c r="D37" s="1"/>
      <c r="E37" s="1"/>
      <c r="F37" s="1"/>
      <c r="G37" s="2"/>
      <c r="H37" s="1"/>
      <c r="I37" s="1"/>
      <c r="J37" s="1"/>
      <c r="K37" s="2"/>
      <c r="L37" s="2"/>
    </row>
  </sheetData>
  <sortState ref="B4:K22">
    <sortCondition descending="1" ref="K4:K22"/>
  </sortState>
  <mergeCells count="2">
    <mergeCell ref="B1:M1"/>
    <mergeCell ref="B25:L27"/>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sheetPr>
    <tabColor rgb="FF7030A0"/>
  </sheetPr>
  <dimension ref="A1:M4"/>
  <sheetViews>
    <sheetView tabSelected="1" workbookViewId="0">
      <selection activeCell="B7" sqref="B7"/>
    </sheetView>
  </sheetViews>
  <sheetFormatPr defaultRowHeight="15"/>
  <cols>
    <col min="1" max="1" width="6.7109375" customWidth="1"/>
    <col min="2" max="2" width="30.28515625" customWidth="1"/>
    <col min="3" max="3" width="32.85546875" customWidth="1"/>
    <col min="4" max="4" width="16.42578125" customWidth="1"/>
    <col min="5" max="5" width="10.140625" customWidth="1"/>
    <col min="6" max="6" width="11" customWidth="1"/>
    <col min="7" max="7" width="10.85546875" customWidth="1"/>
    <col min="8" max="8" width="8.85546875" customWidth="1"/>
    <col min="9" max="9" width="10.5703125" customWidth="1"/>
    <col min="10" max="10" width="9.5703125" customWidth="1"/>
    <col min="11" max="11" width="10.140625" customWidth="1"/>
    <col min="12" max="12" width="14.42578125" customWidth="1"/>
    <col min="13" max="13" width="9.140625" hidden="1" customWidth="1"/>
    <col min="14" max="14" width="11" bestFit="1" customWidth="1"/>
  </cols>
  <sheetData>
    <row r="1" spans="1:13" s="14" customFormat="1" ht="58.5" customHeight="1">
      <c r="A1" s="13"/>
      <c r="B1" s="20" t="s">
        <v>38</v>
      </c>
      <c r="C1" s="20"/>
      <c r="D1" s="20"/>
      <c r="E1" s="20"/>
      <c r="F1" s="20"/>
      <c r="G1" s="20"/>
      <c r="H1" s="20"/>
      <c r="I1" s="20"/>
      <c r="J1" s="20"/>
      <c r="K1" s="20"/>
      <c r="L1" s="20"/>
      <c r="M1" s="20"/>
    </row>
    <row r="2" spans="1:13">
      <c r="A2" s="3"/>
      <c r="B2" s="4" t="s">
        <v>32</v>
      </c>
      <c r="C2" s="3"/>
      <c r="D2" s="3"/>
      <c r="E2" s="3"/>
      <c r="F2" s="3"/>
      <c r="G2" s="3"/>
      <c r="H2" s="3"/>
      <c r="I2" s="3"/>
      <c r="J2" s="3"/>
      <c r="K2" s="3"/>
      <c r="L2" s="3"/>
    </row>
    <row r="3" spans="1:13" ht="44.25" customHeight="1">
      <c r="A3" s="16" t="s">
        <v>3</v>
      </c>
      <c r="B3" s="16" t="s">
        <v>0</v>
      </c>
      <c r="C3" s="5" t="s">
        <v>4</v>
      </c>
      <c r="D3" s="5" t="s">
        <v>28</v>
      </c>
      <c r="E3" s="5" t="s">
        <v>6</v>
      </c>
      <c r="F3" s="5" t="s">
        <v>2</v>
      </c>
      <c r="G3" s="5" t="s">
        <v>1</v>
      </c>
      <c r="H3" s="5" t="s">
        <v>37</v>
      </c>
      <c r="I3" s="5" t="s">
        <v>36</v>
      </c>
      <c r="J3" s="5" t="s">
        <v>35</v>
      </c>
      <c r="K3" s="5" t="s">
        <v>7</v>
      </c>
      <c r="L3" s="16" t="s">
        <v>9</v>
      </c>
    </row>
    <row r="4" spans="1:13" ht="15.75">
      <c r="A4" s="17">
        <v>1</v>
      </c>
      <c r="B4" s="10" t="s">
        <v>10</v>
      </c>
      <c r="C4" s="10" t="s">
        <v>33</v>
      </c>
      <c r="D4" s="10" t="s">
        <v>5</v>
      </c>
      <c r="E4" s="9">
        <v>74.848100000000002</v>
      </c>
      <c r="F4" s="18">
        <f t="shared" ref="F4" si="0">E4*0.5</f>
        <v>37.424050000000001</v>
      </c>
      <c r="G4" s="9">
        <v>69.66</v>
      </c>
      <c r="H4" s="18">
        <f t="shared" ref="H4" si="1">G4*0.3</f>
        <v>20.898</v>
      </c>
      <c r="I4" s="9">
        <v>50</v>
      </c>
      <c r="J4" s="9">
        <f t="shared" ref="J4" si="2">I4*0.2</f>
        <v>10</v>
      </c>
      <c r="K4" s="9">
        <f t="shared" ref="K4" si="3">F4+H4+J4</f>
        <v>68.322050000000004</v>
      </c>
      <c r="L4" s="11" t="s">
        <v>42</v>
      </c>
    </row>
  </sheetData>
  <sortState ref="B4:K26">
    <sortCondition descending="1" ref="K4:K26"/>
  </sortState>
  <mergeCells count="1">
    <mergeCell ref="B1:M1"/>
  </mergeCell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GIDA MÜH.</vt:lpstr>
      <vt:lpstr>MB İNŞAAT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2018-07-18T13:06:56Z</dcterms:modified>
</cp:coreProperties>
</file>