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3" activeTab="5"/>
  </bookViews>
  <sheets>
    <sheet name="İT gıda" sheetId="1" r:id="rId1"/>
    <sheet name="it Makine" sheetId="2" r:id="rId2"/>
    <sheet name="İT Elektrik" sheetId="3" r:id="rId3"/>
    <sheet name="İT Enerji Sist." sheetId="4" r:id="rId4"/>
    <sheet name="İT Malzeme" sheetId="5" r:id="rId5"/>
    <sheet name="Biyomühendislik" sheetId="6" r:id="rId6"/>
    <sheet name="Fbt fizik" sheetId="7" r:id="rId7"/>
    <sheet name="Fbt Biyoloji" sheetId="8" r:id="rId8"/>
    <sheet name="Fbt Kimya" sheetId="9" r:id="rId9"/>
    <sheet name="Matematik" sheetId="10" r:id="rId10"/>
    <sheet name="Kimya" sheetId="11" r:id="rId11"/>
  </sheets>
  <calcPr calcId="124519"/>
</workbook>
</file>

<file path=xl/calcChain.xml><?xml version="1.0" encoding="utf-8"?>
<calcChain xmlns="http://schemas.openxmlformats.org/spreadsheetml/2006/main">
  <c r="G15" i="6"/>
  <c r="E15"/>
  <c r="H9" i="3"/>
  <c r="F9"/>
  <c r="H6"/>
  <c r="F6"/>
  <c r="H4"/>
  <c r="F4"/>
  <c r="H11"/>
  <c r="F11"/>
  <c r="H8"/>
  <c r="F8"/>
  <c r="I8" s="1"/>
  <c r="H7"/>
  <c r="F7"/>
  <c r="I7" s="1"/>
  <c r="H5"/>
  <c r="F5"/>
  <c r="I5" s="1"/>
  <c r="H10"/>
  <c r="F10"/>
  <c r="I10" s="1"/>
  <c r="H7" i="4"/>
  <c r="F7"/>
  <c r="H8"/>
  <c r="F8"/>
  <c r="I8" s="1"/>
  <c r="H5"/>
  <c r="F5"/>
  <c r="I5" s="1"/>
  <c r="H9"/>
  <c r="F9"/>
  <c r="I9" s="1"/>
  <c r="H12"/>
  <c r="F12"/>
  <c r="I12" s="1"/>
  <c r="H20"/>
  <c r="F20"/>
  <c r="I20" s="1"/>
  <c r="H17"/>
  <c r="F17"/>
  <c r="I17" s="1"/>
  <c r="H10"/>
  <c r="F10"/>
  <c r="I10" s="1"/>
  <c r="H13"/>
  <c r="F13"/>
  <c r="I13" s="1"/>
  <c r="H18"/>
  <c r="F18"/>
  <c r="I18" s="1"/>
  <c r="H15"/>
  <c r="F15"/>
  <c r="I15" s="1"/>
  <c r="H16"/>
  <c r="F16"/>
  <c r="I16" s="1"/>
  <c r="H14"/>
  <c r="F14"/>
  <c r="I14" s="1"/>
  <c r="H19"/>
  <c r="F19"/>
  <c r="I19" s="1"/>
  <c r="H6"/>
  <c r="F6"/>
  <c r="I6" s="1"/>
  <c r="H11"/>
  <c r="F11"/>
  <c r="I11" s="1"/>
  <c r="H4"/>
  <c r="F4"/>
  <c r="I4" s="1"/>
  <c r="H5" i="7"/>
  <c r="F5"/>
  <c r="H4"/>
  <c r="F4"/>
  <c r="G4" i="6"/>
  <c r="E4"/>
  <c r="G5"/>
  <c r="E5"/>
  <c r="H4" i="9"/>
  <c r="F4"/>
  <c r="H5"/>
  <c r="F5"/>
  <c r="G5" i="10"/>
  <c r="E5"/>
  <c r="G6"/>
  <c r="E6"/>
  <c r="G4"/>
  <c r="E4"/>
  <c r="H8" i="1"/>
  <c r="F8"/>
  <c r="H4"/>
  <c r="F4"/>
  <c r="H9"/>
  <c r="F9"/>
  <c r="H7"/>
  <c r="F7"/>
  <c r="H5"/>
  <c r="F5"/>
  <c r="H6"/>
  <c r="F6"/>
  <c r="H9" i="8"/>
  <c r="F9"/>
  <c r="H8"/>
  <c r="F8"/>
  <c r="H7"/>
  <c r="F7"/>
  <c r="H6"/>
  <c r="F6"/>
  <c r="I6" s="1"/>
  <c r="H4"/>
  <c r="F4"/>
  <c r="I4" s="1"/>
  <c r="H5"/>
  <c r="F5"/>
  <c r="I5" s="1"/>
  <c r="F4" i="2"/>
  <c r="H4"/>
  <c r="G4" i="11"/>
  <c r="E4"/>
  <c r="G6"/>
  <c r="E6"/>
  <c r="G5"/>
  <c r="E5"/>
  <c r="H10" i="8"/>
  <c r="F10"/>
  <c r="H4" i="5"/>
  <c r="F4"/>
  <c r="H15" i="6" l="1"/>
  <c r="I6" i="1"/>
  <c r="I5"/>
  <c r="I7"/>
  <c r="I4" i="2"/>
  <c r="I11" i="3"/>
  <c r="I4"/>
  <c r="I6"/>
  <c r="I9"/>
  <c r="I7" i="4"/>
  <c r="I4" i="7"/>
  <c r="I5"/>
  <c r="H5" i="6"/>
  <c r="H4"/>
  <c r="I5" i="9"/>
  <c r="I4"/>
  <c r="H4" i="10"/>
  <c r="H6"/>
  <c r="H5"/>
  <c r="I9" i="1"/>
  <c r="I4"/>
  <c r="I8"/>
  <c r="I7" i="8"/>
  <c r="I8"/>
  <c r="I9"/>
  <c r="H4" i="11"/>
  <c r="H6"/>
  <c r="H5"/>
  <c r="I10" i="8"/>
  <c r="I4" i="5"/>
</calcChain>
</file>

<file path=xl/sharedStrings.xml><?xml version="1.0" encoding="utf-8"?>
<sst xmlns="http://schemas.openxmlformats.org/spreadsheetml/2006/main" count="367" uniqueCount="90">
  <si>
    <t>İleri Teknolojiler</t>
  </si>
  <si>
    <t>Musa TOPTAŞ</t>
  </si>
  <si>
    <t>Gıda Müh.</t>
  </si>
  <si>
    <t>Makine Mühendisliği</t>
  </si>
  <si>
    <t>Elektrik-Elektronik Müh.</t>
  </si>
  <si>
    <t>Enerji Sist. Müh.</t>
  </si>
  <si>
    <t>Biyomühendislik</t>
  </si>
  <si>
    <t>Fen Bilimleri ve Tek.</t>
  </si>
  <si>
    <t>Fizik</t>
  </si>
  <si>
    <t>Biyoloji</t>
  </si>
  <si>
    <t>Kontenjan:8</t>
  </si>
  <si>
    <t>Kontenjan:4</t>
  </si>
  <si>
    <t>Kontenjan:9</t>
  </si>
  <si>
    <t>Kontenjan:2</t>
  </si>
  <si>
    <t>Kimya</t>
  </si>
  <si>
    <t>Matematik</t>
  </si>
  <si>
    <t>SIRA NO</t>
  </si>
  <si>
    <t>ADI SOYADI</t>
  </si>
  <si>
    <t>ANABİLİM DALI</t>
  </si>
  <si>
    <t>BİLİM DALI</t>
  </si>
  <si>
    <t>ALES PUANI</t>
  </si>
  <si>
    <t>ALES PUANI % 50</t>
  </si>
  <si>
    <t>GENEL TOPLAM</t>
  </si>
  <si>
    <t>LİSANS PUANI</t>
  </si>
  <si>
    <t>LİSANS PUANI %50</t>
  </si>
  <si>
    <t>SONUÇ</t>
  </si>
  <si>
    <t>BİLİM SINAVINA GİREBİLİR</t>
  </si>
  <si>
    <t>Kontenjan:6</t>
  </si>
  <si>
    <t>KARAMANOĞLU MEHMETBEY ÜNİVERSİTESİ FEN BİLİMLER ENSTİTÜSÜ TEZLİ YÜKSEK LİSANS BAŞVURU LİSTESİ 2016 - 2017 BAHAR DÖNEMİ BİLİM SINAVINA KATILACAK ÖĞRENCİ LİSTESİ</t>
  </si>
  <si>
    <t>Rıfat ŞENCAN</t>
  </si>
  <si>
    <t>Hikmet Çağrı GÜNGÖR</t>
  </si>
  <si>
    <t>Nadide ACAR</t>
  </si>
  <si>
    <t>Ayşe Dilek SOYLU</t>
  </si>
  <si>
    <t>Kontenjan:5</t>
  </si>
  <si>
    <t>Ayşe Levent KOLUKISA</t>
  </si>
  <si>
    <t>Zeynel AZKIN</t>
  </si>
  <si>
    <t>Raşit YAVUZ</t>
  </si>
  <si>
    <t>Raziye DURMAZ</t>
  </si>
  <si>
    <t>Mustafa ŞAHAN</t>
  </si>
  <si>
    <t>Seda ÇELİK</t>
  </si>
  <si>
    <t>Ayşegül ÇALIŞKAN</t>
  </si>
  <si>
    <t>Feyzanur BÖCÜ</t>
  </si>
  <si>
    <t>Büşra ZENGiN</t>
  </si>
  <si>
    <t>Zülal Şengül KARAHAN</t>
  </si>
  <si>
    <t>Zehra BAYRAM</t>
  </si>
  <si>
    <t>Tuğba GELİŞKEN</t>
  </si>
  <si>
    <t>Zeynep Emine EHLİZ</t>
  </si>
  <si>
    <t>Kontenjan:3</t>
  </si>
  <si>
    <t>Atike SERİN</t>
  </si>
  <si>
    <t>Soner GÖLLE</t>
  </si>
  <si>
    <t>Arda Danıştay ŞANLITÜRK</t>
  </si>
  <si>
    <t>Muhammed GÖKALP</t>
  </si>
  <si>
    <t>Zeynep DEDE</t>
  </si>
  <si>
    <t>Resul GÖRGÜL</t>
  </si>
  <si>
    <t>Gencebay KARAKAYA</t>
  </si>
  <si>
    <t>Fethi AŞIR</t>
  </si>
  <si>
    <t>Yakup İsmail TOSUN</t>
  </si>
  <si>
    <t>Kübra ÇELİK</t>
  </si>
  <si>
    <t>Türker SÜMBÜL</t>
  </si>
  <si>
    <t>Rıfkı ÖZTEN</t>
  </si>
  <si>
    <t>Öznur GÜR</t>
  </si>
  <si>
    <t>Gürkan KARAPINAR</t>
  </si>
  <si>
    <t>Ersay GÖKBUDAK</t>
  </si>
  <si>
    <t>Sinan ÖZBAKIR</t>
  </si>
  <si>
    <t>Ali KALÇIK</t>
  </si>
  <si>
    <t>Ozan PANCAR</t>
  </si>
  <si>
    <t>Ahmet EKER</t>
  </si>
  <si>
    <t>Erdem AKSOY</t>
  </si>
  <si>
    <t>Mustafa SOYSAL</t>
  </si>
  <si>
    <t>Aycan KONURALP</t>
  </si>
  <si>
    <t>Muratcan ÜNÜVAR</t>
  </si>
  <si>
    <t>Celal SEZEN</t>
  </si>
  <si>
    <t>Büşra ÇAKKIR</t>
  </si>
  <si>
    <t>İsmail ÖZGÜR BÜYÜKDERELİ</t>
  </si>
  <si>
    <t>Kontenjan:1</t>
  </si>
  <si>
    <t>SINAVA GİREMEZ</t>
  </si>
  <si>
    <t>Kontenjan:12</t>
  </si>
  <si>
    <t>Mustafa  HARTAVİ</t>
  </si>
  <si>
    <t>Oğuzhan İNAN</t>
  </si>
  <si>
    <t>Nuri AKSOY</t>
  </si>
  <si>
    <t>Fatih YAMAN</t>
  </si>
  <si>
    <t>Yasin ÜNÜVAR</t>
  </si>
  <si>
    <t>İsa AZAK</t>
  </si>
  <si>
    <t>Ersin GÖKTEUÇAR</t>
  </si>
  <si>
    <t>Betül DURMUŞ</t>
  </si>
  <si>
    <t>Sınav Yeri : İktisadi ve İdari Bilimler Fakültesi Kazım Karabekir  Salonu</t>
  </si>
  <si>
    <t>KARAMANOĞLU MEHMETBEY ÜNİVERSİTESİ FEN BİLİMLER ENSTİTÜSÜ DOKTORA BAŞVURU LİSTESİ 2016 - 2017 BAHAR DÖNEMİ BİLİM SINAVINA KATILACAK ÖĞRENCİ LİSTESİ</t>
  </si>
  <si>
    <t>Begüm TERZİ</t>
  </si>
  <si>
    <t>Malzeme Bilimi ve Müh.</t>
  </si>
  <si>
    <t>Sınav Tarih ve Saati : 18 Ocak 2017 Çarşamba Saat:10.00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</si>
</sst>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2" borderId="2" xfId="0" applyFont="1" applyFill="1" applyBorder="1" applyAlignment="1">
      <alignment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565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B11" sqref="B11:D12"/>
    </sheetView>
  </sheetViews>
  <sheetFormatPr defaultRowHeight="15"/>
  <cols>
    <col min="1" max="1" width="10" customWidth="1"/>
    <col min="2" max="2" width="24.42578125" customWidth="1"/>
    <col min="3" max="3" width="18" customWidth="1"/>
    <col min="4" max="4" width="10.42578125" customWidth="1"/>
    <col min="5" max="5" width="11.42578125" customWidth="1"/>
    <col min="6" max="6" width="12.7109375" customWidth="1"/>
    <col min="7" max="7" width="10.5703125" customWidth="1"/>
    <col min="8" max="8" width="12.140625" customWidth="1"/>
    <col min="9" max="9" width="13.85546875" customWidth="1"/>
    <col min="10" max="10" width="24.42578125" customWidth="1"/>
    <col min="11" max="15" width="9.140625" hidden="1" customWidth="1"/>
  </cols>
  <sheetData>
    <row r="1" spans="1:16" ht="36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4"/>
      <c r="L1" s="4"/>
      <c r="M1" s="4"/>
      <c r="N1" s="4"/>
      <c r="O1" s="4"/>
      <c r="P1" s="4"/>
    </row>
    <row r="2" spans="1:16" ht="20.25" customHeight="1">
      <c r="A2" s="23" t="s">
        <v>13</v>
      </c>
      <c r="B2" s="24"/>
      <c r="C2" s="9"/>
      <c r="D2" s="9"/>
      <c r="E2" s="9"/>
      <c r="F2" s="9"/>
      <c r="G2" s="9"/>
      <c r="H2" s="9"/>
      <c r="I2" s="9"/>
      <c r="J2" s="9"/>
      <c r="K2" s="4"/>
      <c r="L2" s="4"/>
      <c r="M2" s="4"/>
      <c r="N2" s="4"/>
      <c r="O2" s="4"/>
      <c r="P2" s="4"/>
    </row>
    <row r="3" spans="1:16" ht="33" customHeight="1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6">
      <c r="A4" s="10">
        <v>1</v>
      </c>
      <c r="B4" s="11" t="s">
        <v>40</v>
      </c>
      <c r="C4" s="11" t="s">
        <v>0</v>
      </c>
      <c r="D4" s="11" t="s">
        <v>2</v>
      </c>
      <c r="E4" s="11">
        <v>75.819000000000003</v>
      </c>
      <c r="F4" s="11">
        <f t="shared" ref="F4:F9" si="0">E4*0.5</f>
        <v>37.909500000000001</v>
      </c>
      <c r="G4" s="11">
        <v>70.599999999999994</v>
      </c>
      <c r="H4" s="11">
        <f t="shared" ref="H4:H9" si="1">G4*0.5</f>
        <v>35.299999999999997</v>
      </c>
      <c r="I4" s="11">
        <f t="shared" ref="I4:I9" si="2">F4+H4</f>
        <v>73.209499999999991</v>
      </c>
      <c r="J4" s="12" t="s">
        <v>26</v>
      </c>
    </row>
    <row r="5" spans="1:16">
      <c r="A5" s="10">
        <v>2</v>
      </c>
      <c r="B5" s="11" t="s">
        <v>1</v>
      </c>
      <c r="C5" s="11" t="s">
        <v>0</v>
      </c>
      <c r="D5" s="11" t="s">
        <v>2</v>
      </c>
      <c r="E5" s="11">
        <v>71.134</v>
      </c>
      <c r="F5" s="11">
        <f t="shared" si="0"/>
        <v>35.567</v>
      </c>
      <c r="G5" s="11">
        <v>69.900000000000006</v>
      </c>
      <c r="H5" s="11">
        <f t="shared" si="1"/>
        <v>34.950000000000003</v>
      </c>
      <c r="I5" s="11">
        <f t="shared" si="2"/>
        <v>70.516999999999996</v>
      </c>
      <c r="J5" s="12" t="s">
        <v>26</v>
      </c>
    </row>
    <row r="6" spans="1:16">
      <c r="A6" s="10">
        <v>3</v>
      </c>
      <c r="B6" s="11" t="s">
        <v>37</v>
      </c>
      <c r="C6" s="11" t="s">
        <v>0</v>
      </c>
      <c r="D6" s="11" t="s">
        <v>2</v>
      </c>
      <c r="E6" s="11">
        <v>63.965000000000003</v>
      </c>
      <c r="F6" s="11">
        <f t="shared" si="0"/>
        <v>31.982500000000002</v>
      </c>
      <c r="G6" s="11">
        <v>74.8</v>
      </c>
      <c r="H6" s="11">
        <f t="shared" si="1"/>
        <v>37.4</v>
      </c>
      <c r="I6" s="11">
        <f t="shared" si="2"/>
        <v>69.382499999999993</v>
      </c>
      <c r="J6" s="12" t="s">
        <v>26</v>
      </c>
    </row>
    <row r="7" spans="1:16">
      <c r="A7" s="10">
        <v>4</v>
      </c>
      <c r="B7" s="11" t="s">
        <v>38</v>
      </c>
      <c r="C7" s="11" t="s">
        <v>0</v>
      </c>
      <c r="D7" s="11" t="s">
        <v>2</v>
      </c>
      <c r="E7" s="11">
        <v>75.881</v>
      </c>
      <c r="F7" s="11">
        <f t="shared" si="0"/>
        <v>37.9405</v>
      </c>
      <c r="G7" s="11">
        <v>60.8</v>
      </c>
      <c r="H7" s="11">
        <f t="shared" si="1"/>
        <v>30.4</v>
      </c>
      <c r="I7" s="11">
        <f t="shared" si="2"/>
        <v>68.340499999999992</v>
      </c>
      <c r="J7" s="12" t="s">
        <v>26</v>
      </c>
    </row>
    <row r="8" spans="1:16">
      <c r="A8" s="10">
        <v>5</v>
      </c>
      <c r="B8" s="11" t="s">
        <v>41</v>
      </c>
      <c r="C8" s="11" t="s">
        <v>0</v>
      </c>
      <c r="D8" s="11" t="s">
        <v>2</v>
      </c>
      <c r="E8" s="11">
        <v>71.92</v>
      </c>
      <c r="F8" s="11">
        <f t="shared" si="0"/>
        <v>35.96</v>
      </c>
      <c r="G8" s="11">
        <v>53.8</v>
      </c>
      <c r="H8" s="11">
        <f t="shared" si="1"/>
        <v>26.9</v>
      </c>
      <c r="I8" s="11">
        <f t="shared" si="2"/>
        <v>62.86</v>
      </c>
      <c r="J8" s="12" t="s">
        <v>26</v>
      </c>
    </row>
    <row r="9" spans="1:16">
      <c r="A9" s="10">
        <v>6</v>
      </c>
      <c r="B9" s="11" t="s">
        <v>39</v>
      </c>
      <c r="C9" s="11" t="s">
        <v>0</v>
      </c>
      <c r="D9" s="11" t="s">
        <v>2</v>
      </c>
      <c r="E9" s="11">
        <v>61.433</v>
      </c>
      <c r="F9" s="11">
        <f t="shared" si="0"/>
        <v>30.7165</v>
      </c>
      <c r="G9" s="11">
        <v>58.23</v>
      </c>
      <c r="H9" s="11">
        <f t="shared" si="1"/>
        <v>29.114999999999998</v>
      </c>
      <c r="I9" s="11">
        <f t="shared" si="2"/>
        <v>59.831499999999998</v>
      </c>
      <c r="J9" s="12" t="s">
        <v>26</v>
      </c>
    </row>
    <row r="11" spans="1:16">
      <c r="B11" s="5" t="s">
        <v>85</v>
      </c>
      <c r="C11" s="5"/>
      <c r="D11" s="5"/>
      <c r="E11" s="5"/>
    </row>
    <row r="12" spans="1:16">
      <c r="B12" s="5" t="s">
        <v>89</v>
      </c>
      <c r="C12" s="5"/>
      <c r="D12" s="5"/>
      <c r="E12" s="5"/>
    </row>
  </sheetData>
  <sortState ref="B4:I9">
    <sortCondition descending="1" ref="I35"/>
  </sortState>
  <mergeCells count="2">
    <mergeCell ref="A1:J1"/>
    <mergeCell ref="A2:B2"/>
  </mergeCells>
  <pageMargins left="0.7" right="0.7" top="0.75" bottom="0.75" header="0.3" footer="0.3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9" sqref="B9:D10"/>
    </sheetView>
  </sheetViews>
  <sheetFormatPr defaultRowHeight="15"/>
  <cols>
    <col min="2" max="2" width="22" customWidth="1"/>
    <col min="3" max="3" width="21.42578125" customWidth="1"/>
    <col min="4" max="4" width="11.28515625" customWidth="1"/>
    <col min="5" max="5" width="9.85546875" customWidth="1"/>
    <col min="6" max="6" width="13.85546875" customWidth="1"/>
    <col min="7" max="7" width="11.42578125" customWidth="1"/>
    <col min="8" max="8" width="19.85546875" customWidth="1"/>
    <col min="9" max="9" width="25.7109375" customWidth="1"/>
    <col min="10" max="10" width="7.28515625" hidden="1" customWidth="1"/>
  </cols>
  <sheetData>
    <row r="1" spans="1:10" ht="4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10</v>
      </c>
      <c r="B2" s="24"/>
      <c r="C2" s="9"/>
      <c r="D2" s="9"/>
      <c r="E2" s="9"/>
      <c r="F2" s="9"/>
      <c r="G2" s="9"/>
      <c r="H2" s="9"/>
      <c r="I2" s="9"/>
      <c r="J2" s="16"/>
    </row>
    <row r="3" spans="1:10" ht="45">
      <c r="A3" s="7" t="s">
        <v>16</v>
      </c>
      <c r="B3" s="7" t="s">
        <v>17</v>
      </c>
      <c r="C3" s="7" t="s">
        <v>18</v>
      </c>
      <c r="D3" s="7" t="s">
        <v>20</v>
      </c>
      <c r="E3" s="8" t="s">
        <v>21</v>
      </c>
      <c r="F3" s="8" t="s">
        <v>23</v>
      </c>
      <c r="G3" s="8" t="s">
        <v>24</v>
      </c>
      <c r="H3" s="8" t="s">
        <v>22</v>
      </c>
      <c r="I3" s="6" t="s">
        <v>25</v>
      </c>
    </row>
    <row r="4" spans="1:10">
      <c r="A4" s="10">
        <v>1</v>
      </c>
      <c r="B4" s="11" t="s">
        <v>42</v>
      </c>
      <c r="C4" s="11" t="s">
        <v>15</v>
      </c>
      <c r="D4" s="11">
        <v>69.861000000000004</v>
      </c>
      <c r="E4" s="11">
        <f>D4*0.5</f>
        <v>34.930500000000002</v>
      </c>
      <c r="F4" s="11">
        <v>93</v>
      </c>
      <c r="G4" s="11">
        <f>F4*0.5</f>
        <v>46.5</v>
      </c>
      <c r="H4" s="11">
        <f>E4+G4</f>
        <v>81.430499999999995</v>
      </c>
      <c r="I4" s="12" t="s">
        <v>26</v>
      </c>
    </row>
    <row r="5" spans="1:10">
      <c r="A5" s="10">
        <v>2</v>
      </c>
      <c r="B5" s="11" t="s">
        <v>44</v>
      </c>
      <c r="C5" s="11" t="s">
        <v>15</v>
      </c>
      <c r="D5" s="11">
        <v>67.492000000000004</v>
      </c>
      <c r="E5" s="11">
        <f>D5*0.5</f>
        <v>33.746000000000002</v>
      </c>
      <c r="F5" s="11">
        <v>72.459999999999994</v>
      </c>
      <c r="G5" s="11">
        <f>F5*0.5</f>
        <v>36.229999999999997</v>
      </c>
      <c r="H5" s="11">
        <f>E5+G5</f>
        <v>69.975999999999999</v>
      </c>
      <c r="I5" s="12" t="s">
        <v>26</v>
      </c>
    </row>
    <row r="6" spans="1:10">
      <c r="A6" s="10">
        <v>3</v>
      </c>
      <c r="B6" s="11" t="s">
        <v>43</v>
      </c>
      <c r="C6" s="11" t="s">
        <v>15</v>
      </c>
      <c r="D6" s="11">
        <v>58.640999999999998</v>
      </c>
      <c r="E6" s="11">
        <f>D6*0.5</f>
        <v>29.320499999999999</v>
      </c>
      <c r="F6" s="11">
        <v>65.930000000000007</v>
      </c>
      <c r="G6" s="11">
        <f>F6*0.5</f>
        <v>32.965000000000003</v>
      </c>
      <c r="H6" s="11">
        <f>E6+G6</f>
        <v>62.285499999999999</v>
      </c>
      <c r="I6" s="12" t="s">
        <v>26</v>
      </c>
    </row>
    <row r="9" spans="1:10">
      <c r="B9" s="5" t="s">
        <v>85</v>
      </c>
      <c r="C9" s="5"/>
      <c r="D9" s="5"/>
      <c r="E9" s="5"/>
    </row>
    <row r="10" spans="1:10">
      <c r="B10" s="5" t="s">
        <v>89</v>
      </c>
      <c r="C10" s="5"/>
      <c r="D10" s="5"/>
      <c r="E10" s="5"/>
    </row>
  </sheetData>
  <sortState ref="B4:H6">
    <sortCondition descending="1" ref="H32"/>
  </sortState>
  <mergeCells count="2">
    <mergeCell ref="A1:J1"/>
    <mergeCell ref="A2:B2"/>
  </mergeCells>
  <pageMargins left="0.7" right="0.7" top="0.75" bottom="0.75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9" sqref="B9:D10"/>
    </sheetView>
  </sheetViews>
  <sheetFormatPr defaultRowHeight="15"/>
  <cols>
    <col min="1" max="1" width="7.7109375" customWidth="1"/>
    <col min="2" max="2" width="23.85546875" customWidth="1"/>
    <col min="3" max="3" width="16.140625" customWidth="1"/>
    <col min="4" max="4" width="13.28515625" customWidth="1"/>
    <col min="6" max="6" width="12.7109375" customWidth="1"/>
    <col min="7" max="7" width="11.28515625" customWidth="1"/>
    <col min="9" max="9" width="24.28515625" customWidth="1"/>
    <col min="10" max="10" width="11.5703125" hidden="1" customWidth="1"/>
  </cols>
  <sheetData>
    <row r="1" spans="1:10" ht="31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47</v>
      </c>
      <c r="B2" s="24"/>
      <c r="C2" s="9"/>
      <c r="D2" s="9"/>
      <c r="E2" s="9"/>
      <c r="F2" s="9"/>
      <c r="G2" s="9"/>
      <c r="H2" s="9"/>
      <c r="I2" s="9"/>
    </row>
    <row r="3" spans="1:10" ht="45">
      <c r="A3" s="7" t="s">
        <v>16</v>
      </c>
      <c r="B3" s="7" t="s">
        <v>17</v>
      </c>
      <c r="C3" s="7" t="s">
        <v>18</v>
      </c>
      <c r="D3" s="7" t="s">
        <v>20</v>
      </c>
      <c r="E3" s="8" t="s">
        <v>21</v>
      </c>
      <c r="F3" s="8" t="s">
        <v>23</v>
      </c>
      <c r="G3" s="8" t="s">
        <v>24</v>
      </c>
      <c r="H3" s="8" t="s">
        <v>22</v>
      </c>
      <c r="I3" s="6" t="s">
        <v>25</v>
      </c>
    </row>
    <row r="4" spans="1:10">
      <c r="A4" s="10">
        <v>1</v>
      </c>
      <c r="B4" s="11" t="s">
        <v>48</v>
      </c>
      <c r="C4" s="11" t="s">
        <v>14</v>
      </c>
      <c r="D4" s="11">
        <v>71.445999999999998</v>
      </c>
      <c r="E4" s="11">
        <f>D4*0.5</f>
        <v>35.722999999999999</v>
      </c>
      <c r="F4" s="11">
        <v>72.7</v>
      </c>
      <c r="G4" s="11">
        <f>F4*0.5</f>
        <v>36.35</v>
      </c>
      <c r="H4" s="11">
        <f>E4+G4</f>
        <v>72.073000000000008</v>
      </c>
      <c r="I4" s="12" t="s">
        <v>26</v>
      </c>
    </row>
    <row r="5" spans="1:10">
      <c r="A5" s="10">
        <v>2</v>
      </c>
      <c r="B5" s="11" t="s">
        <v>49</v>
      </c>
      <c r="C5" s="11" t="s">
        <v>14</v>
      </c>
      <c r="D5" s="11">
        <v>73.216999999999999</v>
      </c>
      <c r="E5" s="11">
        <f>D5*0.5</f>
        <v>36.608499999999999</v>
      </c>
      <c r="F5" s="11">
        <v>64.863</v>
      </c>
      <c r="G5" s="11">
        <f>F5*0.5</f>
        <v>32.4315</v>
      </c>
      <c r="H5" s="11">
        <f>E5+G5</f>
        <v>69.039999999999992</v>
      </c>
      <c r="I5" s="12" t="s">
        <v>26</v>
      </c>
    </row>
    <row r="6" spans="1:10">
      <c r="A6" s="10">
        <v>3</v>
      </c>
      <c r="B6" s="11" t="s">
        <v>50</v>
      </c>
      <c r="C6" s="11" t="s">
        <v>14</v>
      </c>
      <c r="D6" s="11">
        <v>72.506</v>
      </c>
      <c r="E6" s="11">
        <f>D6*0.5</f>
        <v>36.253</v>
      </c>
      <c r="F6" s="11">
        <v>64.3</v>
      </c>
      <c r="G6" s="11">
        <f>F6*0.5</f>
        <v>32.15</v>
      </c>
      <c r="H6" s="11">
        <f>E6+G6</f>
        <v>68.402999999999992</v>
      </c>
      <c r="I6" s="12" t="s">
        <v>26</v>
      </c>
    </row>
    <row r="8" spans="1:10">
      <c r="B8" s="5"/>
      <c r="C8" s="5"/>
    </row>
    <row r="9" spans="1:10">
      <c r="B9" s="5" t="s">
        <v>85</v>
      </c>
      <c r="C9" s="5"/>
      <c r="D9" s="5"/>
      <c r="E9" s="5"/>
    </row>
    <row r="10" spans="1:10">
      <c r="B10" s="5" t="s">
        <v>89</v>
      </c>
      <c r="C10" s="5"/>
      <c r="D10" s="5"/>
      <c r="E10" s="5"/>
    </row>
  </sheetData>
  <sortState ref="B3:H6">
    <sortCondition descending="1" ref="H3:H6"/>
  </sortState>
  <mergeCells count="2">
    <mergeCell ref="A1:J1"/>
    <mergeCell ref="A2:B2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6" sqref="B6:D7"/>
    </sheetView>
  </sheetViews>
  <sheetFormatPr defaultRowHeight="15"/>
  <cols>
    <col min="2" max="2" width="26.7109375" customWidth="1"/>
    <col min="3" max="3" width="16.7109375" customWidth="1"/>
    <col min="4" max="4" width="20.28515625" customWidth="1"/>
    <col min="5" max="5" width="8" customWidth="1"/>
    <col min="6" max="6" width="12.42578125" customWidth="1"/>
    <col min="7" max="7" width="12.28515625" customWidth="1"/>
    <col min="8" max="8" width="12" customWidth="1"/>
    <col min="10" max="10" width="24.42578125" customWidth="1"/>
  </cols>
  <sheetData>
    <row r="1" spans="1:10" ht="42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 customHeight="1">
      <c r="A2" s="23" t="s">
        <v>74</v>
      </c>
      <c r="B2" s="24"/>
      <c r="C2" s="9"/>
      <c r="D2" s="9"/>
      <c r="E2" s="9"/>
      <c r="F2" s="9"/>
      <c r="G2" s="9"/>
      <c r="H2" s="9"/>
      <c r="I2" s="9"/>
      <c r="J2" s="9"/>
    </row>
    <row r="3" spans="1:10" ht="15" customHeight="1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73</v>
      </c>
      <c r="C4" s="11" t="s">
        <v>0</v>
      </c>
      <c r="D4" s="11" t="s">
        <v>3</v>
      </c>
      <c r="E4" s="11">
        <v>64.902000000000001</v>
      </c>
      <c r="F4" s="11">
        <f t="shared" ref="F4" si="0">E4*0.5</f>
        <v>32.451000000000001</v>
      </c>
      <c r="G4" s="11">
        <v>76.2</v>
      </c>
      <c r="H4" s="11">
        <f t="shared" ref="H4" si="1">G4*0.5</f>
        <v>38.1</v>
      </c>
      <c r="I4" s="11">
        <f t="shared" ref="I4" si="2">F4+H4</f>
        <v>70.551000000000002</v>
      </c>
      <c r="J4" s="12" t="s">
        <v>26</v>
      </c>
    </row>
    <row r="6" spans="1:10">
      <c r="B6" s="5" t="s">
        <v>85</v>
      </c>
      <c r="C6" s="5"/>
      <c r="D6" s="5"/>
      <c r="E6" s="5"/>
    </row>
    <row r="7" spans="1:10">
      <c r="B7" s="5" t="s">
        <v>89</v>
      </c>
      <c r="C7" s="5"/>
      <c r="D7" s="5"/>
      <c r="E7" s="5"/>
    </row>
  </sheetData>
  <sortState ref="A3:I16">
    <sortCondition descending="1" ref="I3:I16"/>
  </sortState>
  <mergeCells count="2">
    <mergeCell ref="A1:J1"/>
    <mergeCell ref="A2:B2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3" sqref="B13:D14"/>
    </sheetView>
  </sheetViews>
  <sheetFormatPr defaultRowHeight="15"/>
  <cols>
    <col min="2" max="2" width="23.28515625" customWidth="1"/>
    <col min="3" max="3" width="17.5703125" customWidth="1"/>
    <col min="4" max="4" width="23.28515625" customWidth="1"/>
    <col min="7" max="7" width="13.42578125" customWidth="1"/>
    <col min="8" max="8" width="11" customWidth="1"/>
    <col min="9" max="9" width="11.85546875" customWidth="1"/>
    <col min="10" max="10" width="24.7109375" customWidth="1"/>
  </cols>
  <sheetData>
    <row r="1" spans="1:10" ht="35.2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76</v>
      </c>
      <c r="B2" s="24"/>
      <c r="C2" s="9"/>
      <c r="D2" s="9"/>
      <c r="E2" s="9"/>
      <c r="F2" s="9"/>
      <c r="G2" s="9"/>
      <c r="H2" s="9"/>
      <c r="I2" s="9"/>
      <c r="J2" s="9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82</v>
      </c>
      <c r="C4" s="11" t="s">
        <v>0</v>
      </c>
      <c r="D4" s="11" t="s">
        <v>4</v>
      </c>
      <c r="E4" s="11">
        <v>77.742999999999995</v>
      </c>
      <c r="F4" s="11">
        <f t="shared" ref="F4:F11" si="0">E4*0.5</f>
        <v>38.871499999999997</v>
      </c>
      <c r="G4" s="11">
        <v>72.02</v>
      </c>
      <c r="H4" s="11">
        <f t="shared" ref="H4:H11" si="1">G4*0.5</f>
        <v>36.01</v>
      </c>
      <c r="I4" s="11">
        <f t="shared" ref="I4:I11" si="2">F4+H4</f>
        <v>74.881499999999988</v>
      </c>
      <c r="J4" s="12" t="s">
        <v>26</v>
      </c>
    </row>
    <row r="5" spans="1:10">
      <c r="A5" s="10">
        <v>2</v>
      </c>
      <c r="B5" s="11" t="s">
        <v>78</v>
      </c>
      <c r="C5" s="11" t="s">
        <v>0</v>
      </c>
      <c r="D5" s="11" t="s">
        <v>4</v>
      </c>
      <c r="E5" s="11">
        <v>84.024000000000001</v>
      </c>
      <c r="F5" s="11">
        <f t="shared" si="0"/>
        <v>42.012</v>
      </c>
      <c r="G5" s="11">
        <v>58.7</v>
      </c>
      <c r="H5" s="11">
        <f t="shared" si="1"/>
        <v>29.35</v>
      </c>
      <c r="I5" s="11">
        <f t="shared" si="2"/>
        <v>71.361999999999995</v>
      </c>
      <c r="J5" s="12" t="s">
        <v>26</v>
      </c>
    </row>
    <row r="6" spans="1:10">
      <c r="A6" s="10">
        <v>3</v>
      </c>
      <c r="B6" s="11" t="s">
        <v>83</v>
      </c>
      <c r="C6" s="11" t="s">
        <v>0</v>
      </c>
      <c r="D6" s="11" t="s">
        <v>4</v>
      </c>
      <c r="E6" s="11">
        <v>80.635000000000005</v>
      </c>
      <c r="F6" s="11">
        <f t="shared" si="0"/>
        <v>40.317500000000003</v>
      </c>
      <c r="G6" s="11">
        <v>58.23</v>
      </c>
      <c r="H6" s="11">
        <f t="shared" si="1"/>
        <v>29.114999999999998</v>
      </c>
      <c r="I6" s="11">
        <f t="shared" si="2"/>
        <v>69.432500000000005</v>
      </c>
      <c r="J6" s="12" t="s">
        <v>26</v>
      </c>
    </row>
    <row r="7" spans="1:10">
      <c r="A7" s="10">
        <v>4</v>
      </c>
      <c r="B7" s="11" t="s">
        <v>79</v>
      </c>
      <c r="C7" s="11" t="s">
        <v>0</v>
      </c>
      <c r="D7" s="11" t="s">
        <v>4</v>
      </c>
      <c r="E7" s="11">
        <v>73.186999999999998</v>
      </c>
      <c r="F7" s="11">
        <f t="shared" si="0"/>
        <v>36.593499999999999</v>
      </c>
      <c r="G7" s="11">
        <v>63.13</v>
      </c>
      <c r="H7" s="11">
        <f t="shared" si="1"/>
        <v>31.565000000000001</v>
      </c>
      <c r="I7" s="11">
        <f t="shared" si="2"/>
        <v>68.158500000000004</v>
      </c>
      <c r="J7" s="12" t="s">
        <v>26</v>
      </c>
    </row>
    <row r="8" spans="1:10">
      <c r="A8" s="10">
        <v>5</v>
      </c>
      <c r="B8" s="11" t="s">
        <v>80</v>
      </c>
      <c r="C8" s="11" t="s">
        <v>0</v>
      </c>
      <c r="D8" s="11" t="s">
        <v>4</v>
      </c>
      <c r="E8" s="11">
        <v>63.899000000000001</v>
      </c>
      <c r="F8" s="11">
        <f t="shared" si="0"/>
        <v>31.9495</v>
      </c>
      <c r="G8" s="11">
        <v>69.900000000000006</v>
      </c>
      <c r="H8" s="11">
        <f t="shared" si="1"/>
        <v>34.950000000000003</v>
      </c>
      <c r="I8" s="11">
        <f t="shared" si="2"/>
        <v>66.899500000000003</v>
      </c>
      <c r="J8" s="12" t="s">
        <v>26</v>
      </c>
    </row>
    <row r="9" spans="1:10">
      <c r="A9" s="10">
        <v>6</v>
      </c>
      <c r="B9" s="11" t="s">
        <v>84</v>
      </c>
      <c r="C9" s="11" t="s">
        <v>0</v>
      </c>
      <c r="D9" s="11" t="s">
        <v>4</v>
      </c>
      <c r="E9" s="11">
        <v>69.001999999999995</v>
      </c>
      <c r="F9" s="11">
        <f t="shared" si="0"/>
        <v>34.500999999999998</v>
      </c>
      <c r="G9" s="11">
        <v>60.33</v>
      </c>
      <c r="H9" s="11">
        <f t="shared" si="1"/>
        <v>30.164999999999999</v>
      </c>
      <c r="I9" s="11">
        <f t="shared" si="2"/>
        <v>64.665999999999997</v>
      </c>
      <c r="J9" s="12" t="s">
        <v>26</v>
      </c>
    </row>
    <row r="10" spans="1:10">
      <c r="A10" s="10">
        <v>7</v>
      </c>
      <c r="B10" s="11" t="s">
        <v>77</v>
      </c>
      <c r="C10" s="11" t="s">
        <v>0</v>
      </c>
      <c r="D10" s="11" t="s">
        <v>4</v>
      </c>
      <c r="E10" s="11">
        <v>73.058999999999997</v>
      </c>
      <c r="F10" s="11">
        <f t="shared" si="0"/>
        <v>36.529499999999999</v>
      </c>
      <c r="G10" s="11">
        <v>54.73</v>
      </c>
      <c r="H10" s="11">
        <f t="shared" si="1"/>
        <v>27.364999999999998</v>
      </c>
      <c r="I10" s="11">
        <f t="shared" si="2"/>
        <v>63.894499999999994</v>
      </c>
      <c r="J10" s="12" t="s">
        <v>26</v>
      </c>
    </row>
    <row r="11" spans="1:10">
      <c r="A11" s="10">
        <v>8</v>
      </c>
      <c r="B11" s="11" t="s">
        <v>81</v>
      </c>
      <c r="C11" s="11" t="s">
        <v>0</v>
      </c>
      <c r="D11" s="11" t="s">
        <v>4</v>
      </c>
      <c r="E11" s="11">
        <v>68.504000000000005</v>
      </c>
      <c r="F11" s="11">
        <f t="shared" si="0"/>
        <v>34.252000000000002</v>
      </c>
      <c r="G11" s="11">
        <v>56.83</v>
      </c>
      <c r="H11" s="11">
        <f t="shared" si="1"/>
        <v>28.414999999999999</v>
      </c>
      <c r="I11" s="11">
        <f t="shared" si="2"/>
        <v>62.667000000000002</v>
      </c>
      <c r="J11" s="12" t="s">
        <v>26</v>
      </c>
    </row>
    <row r="13" spans="1:10">
      <c r="B13" s="5" t="s">
        <v>85</v>
      </c>
      <c r="C13" s="5"/>
      <c r="D13" s="5"/>
      <c r="E13" s="5"/>
    </row>
    <row r="14" spans="1:10">
      <c r="B14" s="5" t="s">
        <v>89</v>
      </c>
      <c r="C14" s="5"/>
      <c r="D14" s="5"/>
      <c r="E14" s="5"/>
    </row>
  </sheetData>
  <sortState ref="B4:I12">
    <sortCondition descending="1" ref="I22"/>
  </sortState>
  <mergeCells count="2">
    <mergeCell ref="A1:J1"/>
    <mergeCell ref="A2:B2"/>
  </mergeCells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B23" sqref="B23:D24"/>
    </sheetView>
  </sheetViews>
  <sheetFormatPr defaultRowHeight="15"/>
  <cols>
    <col min="2" max="2" width="21.140625" customWidth="1"/>
    <col min="3" max="3" width="17.7109375" customWidth="1"/>
    <col min="4" max="4" width="18.42578125" customWidth="1"/>
    <col min="6" max="6" width="10.5703125" customWidth="1"/>
    <col min="7" max="7" width="12.5703125" customWidth="1"/>
    <col min="8" max="8" width="13.28515625" customWidth="1"/>
    <col min="9" max="9" width="9.5703125" customWidth="1"/>
    <col min="10" max="10" width="25.5703125" customWidth="1"/>
  </cols>
  <sheetData>
    <row r="1" spans="1:10" ht="42.7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33</v>
      </c>
      <c r="B2" s="24"/>
      <c r="C2" s="9"/>
      <c r="D2" s="9"/>
      <c r="E2" s="9"/>
      <c r="F2" s="9"/>
      <c r="G2" s="9"/>
      <c r="H2" s="9"/>
      <c r="I2" s="9"/>
      <c r="J2" s="9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55</v>
      </c>
      <c r="C4" s="11" t="s">
        <v>0</v>
      </c>
      <c r="D4" s="11" t="s">
        <v>5</v>
      </c>
      <c r="E4" s="11">
        <v>66.608000000000004</v>
      </c>
      <c r="F4" s="11">
        <f t="shared" ref="F4:F20" si="0">E4*0.5</f>
        <v>33.304000000000002</v>
      </c>
      <c r="G4" s="11">
        <v>86.23</v>
      </c>
      <c r="H4" s="11">
        <f t="shared" ref="H4:H20" si="1">G4*0.5</f>
        <v>43.115000000000002</v>
      </c>
      <c r="I4" s="11">
        <f t="shared" ref="I4:I20" si="2">F4+H4</f>
        <v>76.419000000000011</v>
      </c>
      <c r="J4" s="12" t="s">
        <v>26</v>
      </c>
    </row>
    <row r="5" spans="1:10">
      <c r="A5" s="10">
        <v>2</v>
      </c>
      <c r="B5" s="11" t="s">
        <v>69</v>
      </c>
      <c r="C5" s="11" t="s">
        <v>0</v>
      </c>
      <c r="D5" s="11" t="s">
        <v>5</v>
      </c>
      <c r="E5" s="11">
        <v>70.8</v>
      </c>
      <c r="F5" s="11">
        <f t="shared" si="0"/>
        <v>35.4</v>
      </c>
      <c r="G5" s="11">
        <v>78.06</v>
      </c>
      <c r="H5" s="11">
        <f t="shared" si="1"/>
        <v>39.03</v>
      </c>
      <c r="I5" s="11">
        <f t="shared" si="2"/>
        <v>74.430000000000007</v>
      </c>
      <c r="J5" s="12" t="s">
        <v>26</v>
      </c>
    </row>
    <row r="6" spans="1:10">
      <c r="A6" s="10">
        <v>3</v>
      </c>
      <c r="B6" s="11" t="s">
        <v>57</v>
      </c>
      <c r="C6" s="11" t="s">
        <v>0</v>
      </c>
      <c r="D6" s="11" t="s">
        <v>5</v>
      </c>
      <c r="E6" s="11">
        <v>75.873000000000005</v>
      </c>
      <c r="F6" s="11">
        <f t="shared" si="0"/>
        <v>37.936500000000002</v>
      </c>
      <c r="G6" s="11">
        <v>68.73</v>
      </c>
      <c r="H6" s="11">
        <f t="shared" si="1"/>
        <v>34.365000000000002</v>
      </c>
      <c r="I6" s="11">
        <f t="shared" si="2"/>
        <v>72.301500000000004</v>
      </c>
      <c r="J6" s="12" t="s">
        <v>26</v>
      </c>
    </row>
    <row r="7" spans="1:10">
      <c r="A7" s="10">
        <v>4</v>
      </c>
      <c r="B7" s="11" t="s">
        <v>71</v>
      </c>
      <c r="C7" s="11" t="s">
        <v>0</v>
      </c>
      <c r="D7" s="11" t="s">
        <v>5</v>
      </c>
      <c r="E7" s="11">
        <v>70.84</v>
      </c>
      <c r="F7" s="11">
        <f t="shared" si="0"/>
        <v>35.42</v>
      </c>
      <c r="G7" s="11">
        <v>73.400000000000006</v>
      </c>
      <c r="H7" s="11">
        <f t="shared" si="1"/>
        <v>36.700000000000003</v>
      </c>
      <c r="I7" s="11">
        <f t="shared" si="2"/>
        <v>72.12</v>
      </c>
      <c r="J7" s="12" t="s">
        <v>26</v>
      </c>
    </row>
    <row r="8" spans="1:10">
      <c r="A8" s="10">
        <v>5</v>
      </c>
      <c r="B8" s="11" t="s">
        <v>70</v>
      </c>
      <c r="C8" s="11" t="s">
        <v>0</v>
      </c>
      <c r="D8" s="11" t="s">
        <v>5</v>
      </c>
      <c r="E8" s="11">
        <v>83.6</v>
      </c>
      <c r="F8" s="11">
        <f t="shared" si="0"/>
        <v>41.8</v>
      </c>
      <c r="G8" s="11">
        <v>59.4</v>
      </c>
      <c r="H8" s="11">
        <f t="shared" si="1"/>
        <v>29.7</v>
      </c>
      <c r="I8" s="11">
        <f t="shared" si="2"/>
        <v>71.5</v>
      </c>
      <c r="J8" s="12" t="s">
        <v>26</v>
      </c>
    </row>
    <row r="9" spans="1:10">
      <c r="A9" s="10">
        <v>6</v>
      </c>
      <c r="B9" s="11" t="s">
        <v>68</v>
      </c>
      <c r="C9" s="11" t="s">
        <v>0</v>
      </c>
      <c r="D9" s="11" t="s">
        <v>5</v>
      </c>
      <c r="E9" s="11">
        <v>64.399000000000001</v>
      </c>
      <c r="F9" s="11">
        <f t="shared" si="0"/>
        <v>32.1995</v>
      </c>
      <c r="G9" s="11">
        <v>77.36</v>
      </c>
      <c r="H9" s="11">
        <f t="shared" si="1"/>
        <v>38.68</v>
      </c>
      <c r="I9" s="11">
        <f t="shared" si="2"/>
        <v>70.879500000000007</v>
      </c>
      <c r="J9" s="12" t="s">
        <v>26</v>
      </c>
    </row>
    <row r="10" spans="1:10">
      <c r="A10" s="10">
        <v>7</v>
      </c>
      <c r="B10" s="11" t="s">
        <v>64</v>
      </c>
      <c r="C10" s="11" t="s">
        <v>0</v>
      </c>
      <c r="D10" s="11" t="s">
        <v>5</v>
      </c>
      <c r="E10" s="11">
        <v>73.085999999999999</v>
      </c>
      <c r="F10" s="11">
        <f t="shared" si="0"/>
        <v>36.542999999999999</v>
      </c>
      <c r="G10" s="11">
        <v>67.8</v>
      </c>
      <c r="H10" s="11">
        <f t="shared" si="1"/>
        <v>33.9</v>
      </c>
      <c r="I10" s="11">
        <f t="shared" si="2"/>
        <v>70.442999999999998</v>
      </c>
      <c r="J10" s="12" t="s">
        <v>26</v>
      </c>
    </row>
    <row r="11" spans="1:10">
      <c r="A11" s="10">
        <v>8</v>
      </c>
      <c r="B11" s="11" t="s">
        <v>56</v>
      </c>
      <c r="C11" s="11" t="s">
        <v>0</v>
      </c>
      <c r="D11" s="11" t="s">
        <v>5</v>
      </c>
      <c r="E11" s="11">
        <v>71.634</v>
      </c>
      <c r="F11" s="11">
        <f t="shared" si="0"/>
        <v>35.817</v>
      </c>
      <c r="G11" s="11">
        <v>67.8</v>
      </c>
      <c r="H11" s="11">
        <f t="shared" si="1"/>
        <v>33.9</v>
      </c>
      <c r="I11" s="11">
        <f t="shared" si="2"/>
        <v>69.716999999999999</v>
      </c>
      <c r="J11" s="12" t="s">
        <v>26</v>
      </c>
    </row>
    <row r="12" spans="1:10">
      <c r="A12" s="10">
        <v>9</v>
      </c>
      <c r="B12" s="11" t="s">
        <v>67</v>
      </c>
      <c r="C12" s="11" t="s">
        <v>0</v>
      </c>
      <c r="D12" s="11" t="s">
        <v>5</v>
      </c>
      <c r="E12" s="11">
        <v>70.364000000000004</v>
      </c>
      <c r="F12" s="11">
        <f t="shared" si="0"/>
        <v>35.182000000000002</v>
      </c>
      <c r="G12" s="11">
        <v>68.959999999999994</v>
      </c>
      <c r="H12" s="11">
        <f t="shared" si="1"/>
        <v>34.479999999999997</v>
      </c>
      <c r="I12" s="11">
        <f t="shared" si="2"/>
        <v>69.662000000000006</v>
      </c>
      <c r="J12" s="12" t="s">
        <v>26</v>
      </c>
    </row>
    <row r="13" spans="1:10">
      <c r="A13" s="10">
        <v>10</v>
      </c>
      <c r="B13" s="11" t="s">
        <v>63</v>
      </c>
      <c r="C13" s="11" t="s">
        <v>0</v>
      </c>
      <c r="D13" s="11" t="s">
        <v>5</v>
      </c>
      <c r="E13" s="11">
        <v>81.495000000000005</v>
      </c>
      <c r="F13" s="11">
        <f t="shared" si="0"/>
        <v>40.747500000000002</v>
      </c>
      <c r="G13" s="11">
        <v>56.6</v>
      </c>
      <c r="H13" s="11">
        <f t="shared" si="1"/>
        <v>28.3</v>
      </c>
      <c r="I13" s="11">
        <f t="shared" si="2"/>
        <v>69.047499999999999</v>
      </c>
      <c r="J13" s="12" t="s">
        <v>26</v>
      </c>
    </row>
    <row r="14" spans="1:10">
      <c r="A14" s="10">
        <v>11</v>
      </c>
      <c r="B14" s="11" t="s">
        <v>59</v>
      </c>
      <c r="C14" s="11" t="s">
        <v>0</v>
      </c>
      <c r="D14" s="11" t="s">
        <v>5</v>
      </c>
      <c r="E14" s="11">
        <v>62.972999999999999</v>
      </c>
      <c r="F14" s="11">
        <f t="shared" si="0"/>
        <v>31.486499999999999</v>
      </c>
      <c r="G14" s="11">
        <v>72.23</v>
      </c>
      <c r="H14" s="11">
        <f t="shared" si="1"/>
        <v>36.115000000000002</v>
      </c>
      <c r="I14" s="11">
        <f t="shared" si="2"/>
        <v>67.601500000000001</v>
      </c>
      <c r="J14" s="12" t="s">
        <v>26</v>
      </c>
    </row>
    <row r="15" spans="1:10">
      <c r="A15" s="10">
        <v>12</v>
      </c>
      <c r="B15" s="11" t="s">
        <v>61</v>
      </c>
      <c r="C15" s="11" t="s">
        <v>0</v>
      </c>
      <c r="D15" s="11" t="s">
        <v>5</v>
      </c>
      <c r="E15" s="11">
        <v>66.745000000000005</v>
      </c>
      <c r="F15" s="11">
        <f t="shared" si="0"/>
        <v>33.372500000000002</v>
      </c>
      <c r="G15" s="11">
        <v>66.38</v>
      </c>
      <c r="H15" s="11">
        <f t="shared" si="1"/>
        <v>33.19</v>
      </c>
      <c r="I15" s="11">
        <f t="shared" si="2"/>
        <v>66.5625</v>
      </c>
      <c r="J15" s="12" t="s">
        <v>26</v>
      </c>
    </row>
    <row r="16" spans="1:10">
      <c r="A16" s="10">
        <v>13</v>
      </c>
      <c r="B16" s="11" t="s">
        <v>60</v>
      </c>
      <c r="C16" s="11" t="s">
        <v>0</v>
      </c>
      <c r="D16" s="11" t="s">
        <v>5</v>
      </c>
      <c r="E16" s="11">
        <v>63.271000000000001</v>
      </c>
      <c r="F16" s="11">
        <f t="shared" si="0"/>
        <v>31.6355</v>
      </c>
      <c r="G16" s="11">
        <v>69.2</v>
      </c>
      <c r="H16" s="11">
        <f t="shared" si="1"/>
        <v>34.6</v>
      </c>
      <c r="I16" s="11">
        <f t="shared" si="2"/>
        <v>66.235500000000002</v>
      </c>
      <c r="J16" s="12" t="s">
        <v>26</v>
      </c>
    </row>
    <row r="17" spans="1:10">
      <c r="A17" s="10">
        <v>14</v>
      </c>
      <c r="B17" s="11" t="s">
        <v>65</v>
      </c>
      <c r="C17" s="11" t="s">
        <v>0</v>
      </c>
      <c r="D17" s="11" t="s">
        <v>5</v>
      </c>
      <c r="E17" s="11">
        <v>69.293999999999997</v>
      </c>
      <c r="F17" s="11">
        <f t="shared" si="0"/>
        <v>34.646999999999998</v>
      </c>
      <c r="G17" s="11">
        <v>61.73</v>
      </c>
      <c r="H17" s="11">
        <f t="shared" si="1"/>
        <v>30.864999999999998</v>
      </c>
      <c r="I17" s="11">
        <f t="shared" si="2"/>
        <v>65.512</v>
      </c>
      <c r="J17" s="12" t="s">
        <v>26</v>
      </c>
    </row>
    <row r="18" spans="1:10">
      <c r="A18" s="10">
        <v>15</v>
      </c>
      <c r="B18" s="11" t="s">
        <v>62</v>
      </c>
      <c r="C18" s="11" t="s">
        <v>0</v>
      </c>
      <c r="D18" s="11" t="s">
        <v>5</v>
      </c>
      <c r="E18" s="11">
        <v>65.903000000000006</v>
      </c>
      <c r="F18" s="11">
        <f t="shared" si="0"/>
        <v>32.951500000000003</v>
      </c>
      <c r="G18" s="11">
        <v>62.66</v>
      </c>
      <c r="H18" s="11">
        <f t="shared" si="1"/>
        <v>31.33</v>
      </c>
      <c r="I18" s="11">
        <f t="shared" si="2"/>
        <v>64.281499999999994</v>
      </c>
      <c r="J18" s="12" t="s">
        <v>26</v>
      </c>
    </row>
    <row r="19" spans="1:10">
      <c r="A19" s="17">
        <v>16</v>
      </c>
      <c r="B19" s="18" t="s">
        <v>58</v>
      </c>
      <c r="C19" s="18" t="s">
        <v>0</v>
      </c>
      <c r="D19" s="18" t="s">
        <v>5</v>
      </c>
      <c r="E19" s="18">
        <v>61.945999999999998</v>
      </c>
      <c r="F19" s="18">
        <f t="shared" si="0"/>
        <v>30.972999999999999</v>
      </c>
      <c r="G19" s="18">
        <v>63.6</v>
      </c>
      <c r="H19" s="18">
        <f t="shared" si="1"/>
        <v>31.8</v>
      </c>
      <c r="I19" s="18">
        <f t="shared" si="2"/>
        <v>62.772999999999996</v>
      </c>
      <c r="J19" s="19" t="s">
        <v>75</v>
      </c>
    </row>
    <row r="20" spans="1:10">
      <c r="A20" s="17">
        <v>17</v>
      </c>
      <c r="B20" s="18" t="s">
        <v>66</v>
      </c>
      <c r="C20" s="18" t="s">
        <v>0</v>
      </c>
      <c r="D20" s="18" t="s">
        <v>5</v>
      </c>
      <c r="E20" s="18">
        <v>65.033000000000001</v>
      </c>
      <c r="F20" s="18">
        <f t="shared" si="0"/>
        <v>32.516500000000001</v>
      </c>
      <c r="G20" s="18">
        <v>58.46</v>
      </c>
      <c r="H20" s="18">
        <f t="shared" si="1"/>
        <v>29.23</v>
      </c>
      <c r="I20" s="18">
        <f t="shared" si="2"/>
        <v>61.746499999999997</v>
      </c>
      <c r="J20" s="19" t="s">
        <v>75</v>
      </c>
    </row>
    <row r="21" spans="1:10">
      <c r="A21" s="3"/>
      <c r="B21" s="2"/>
      <c r="C21" s="1"/>
      <c r="D21" s="1"/>
      <c r="E21" s="1"/>
      <c r="F21" s="1"/>
      <c r="G21" s="1"/>
      <c r="H21" s="1"/>
      <c r="I21" s="1"/>
    </row>
    <row r="22" spans="1:10">
      <c r="A22" s="3"/>
      <c r="B22" s="5"/>
      <c r="C22" s="5"/>
      <c r="D22" s="5"/>
      <c r="E22" s="1"/>
      <c r="F22" s="1"/>
      <c r="G22" s="1"/>
      <c r="H22" s="1"/>
      <c r="I22" s="1"/>
    </row>
    <row r="23" spans="1:10">
      <c r="A23" s="3"/>
      <c r="B23" s="5" t="s">
        <v>85</v>
      </c>
      <c r="C23" s="5"/>
      <c r="D23" s="5"/>
      <c r="E23" s="5"/>
      <c r="F23" s="1"/>
      <c r="G23" s="1"/>
      <c r="H23" s="2"/>
      <c r="I23" s="2"/>
    </row>
    <row r="24" spans="1:10">
      <c r="A24" s="3"/>
      <c r="B24" s="5" t="s">
        <v>89</v>
      </c>
      <c r="C24" s="5"/>
      <c r="D24" s="5"/>
      <c r="E24" s="5"/>
    </row>
    <row r="25" spans="1:10">
      <c r="A25" s="3"/>
    </row>
    <row r="26" spans="1:10">
      <c r="A26" s="3"/>
    </row>
    <row r="27" spans="1:10">
      <c r="A27" s="3"/>
    </row>
    <row r="28" spans="1:10">
      <c r="A28" s="1"/>
    </row>
  </sheetData>
  <sortState ref="B4:I20">
    <sortCondition descending="1" ref="I26"/>
  </sortState>
  <mergeCells count="2">
    <mergeCell ref="A1:J1"/>
    <mergeCell ref="A2:B2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B7" sqref="B7:D8"/>
    </sheetView>
  </sheetViews>
  <sheetFormatPr defaultRowHeight="15"/>
  <cols>
    <col min="2" max="2" width="18.7109375" customWidth="1"/>
    <col min="3" max="3" width="20" customWidth="1"/>
    <col min="4" max="4" width="23" customWidth="1"/>
    <col min="5" max="5" width="11.85546875" customWidth="1"/>
    <col min="6" max="6" width="10.5703125" customWidth="1"/>
    <col min="7" max="7" width="12.5703125" customWidth="1"/>
    <col min="8" max="8" width="14.5703125" customWidth="1"/>
    <col min="9" max="9" width="11.140625" customWidth="1"/>
    <col min="10" max="10" width="25.140625" customWidth="1"/>
  </cols>
  <sheetData>
    <row r="1" spans="1:10" ht="31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12</v>
      </c>
      <c r="B2" s="24"/>
      <c r="C2" s="9"/>
      <c r="D2" s="21"/>
      <c r="E2" s="9"/>
      <c r="F2" s="9"/>
      <c r="G2" s="9"/>
      <c r="H2" s="9"/>
      <c r="I2" s="9"/>
      <c r="J2" s="9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72</v>
      </c>
      <c r="C4" s="11" t="s">
        <v>0</v>
      </c>
      <c r="D4" s="11" t="s">
        <v>88</v>
      </c>
      <c r="E4" s="11">
        <v>63.566000000000003</v>
      </c>
      <c r="F4" s="11">
        <f>E4*0.5</f>
        <v>31.783000000000001</v>
      </c>
      <c r="G4" s="11">
        <v>63.83</v>
      </c>
      <c r="H4" s="11">
        <f>G4*0.5</f>
        <v>31.914999999999999</v>
      </c>
      <c r="I4" s="11">
        <f>F4+H4</f>
        <v>63.698</v>
      </c>
      <c r="J4" s="12" t="s">
        <v>26</v>
      </c>
    </row>
    <row r="6" spans="1:10">
      <c r="B6" s="5"/>
      <c r="C6" s="5"/>
      <c r="D6" s="5"/>
    </row>
    <row r="7" spans="1:10">
      <c r="B7" s="5" t="s">
        <v>85</v>
      </c>
      <c r="C7" s="5"/>
      <c r="D7" s="5"/>
      <c r="E7" s="5"/>
      <c r="F7" s="5"/>
    </row>
    <row r="8" spans="1:10">
      <c r="B8" s="5" t="s">
        <v>89</v>
      </c>
      <c r="C8" s="5"/>
      <c r="D8" s="5"/>
      <c r="E8" s="5"/>
      <c r="F8" s="5"/>
    </row>
  </sheetData>
  <mergeCells count="2">
    <mergeCell ref="A1:J1"/>
    <mergeCell ref="A2:B2"/>
  </mergeCells>
  <pageMargins left="0.7" right="0.7" top="0.75" bottom="0.75" header="0.3" footer="0.3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13" workbookViewId="0">
      <selection activeCell="B17" sqref="B17:D18"/>
    </sheetView>
  </sheetViews>
  <sheetFormatPr defaultRowHeight="15"/>
  <cols>
    <col min="1" max="1" width="8.85546875" customWidth="1"/>
    <col min="2" max="2" width="20.28515625" customWidth="1"/>
    <col min="3" max="3" width="16.5703125" customWidth="1"/>
    <col min="4" max="4" width="12.140625" customWidth="1"/>
    <col min="5" max="5" width="10.7109375" customWidth="1"/>
    <col min="6" max="6" width="12.7109375" customWidth="1"/>
    <col min="7" max="7" width="10.7109375" customWidth="1"/>
    <col min="9" max="9" width="24.140625" customWidth="1"/>
    <col min="10" max="10" width="9.140625" hidden="1" customWidth="1"/>
  </cols>
  <sheetData>
    <row r="1" spans="1:10" ht="34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11</v>
      </c>
      <c r="B2" s="24"/>
      <c r="C2" s="9"/>
      <c r="D2" s="9"/>
      <c r="E2" s="9"/>
      <c r="F2" s="9"/>
      <c r="G2" s="9"/>
      <c r="H2" s="9"/>
      <c r="I2" s="9"/>
      <c r="J2" s="9"/>
    </row>
    <row r="3" spans="1:10" ht="45">
      <c r="A3" s="7" t="s">
        <v>16</v>
      </c>
      <c r="B3" s="7" t="s">
        <v>17</v>
      </c>
      <c r="C3" s="7" t="s">
        <v>18</v>
      </c>
      <c r="D3" s="7" t="s">
        <v>20</v>
      </c>
      <c r="E3" s="8" t="s">
        <v>21</v>
      </c>
      <c r="F3" s="8" t="s">
        <v>23</v>
      </c>
      <c r="G3" s="8" t="s">
        <v>24</v>
      </c>
      <c r="H3" s="8" t="s">
        <v>22</v>
      </c>
      <c r="I3" s="6" t="s">
        <v>25</v>
      </c>
    </row>
    <row r="4" spans="1:10">
      <c r="A4" s="13">
        <v>1</v>
      </c>
      <c r="B4" s="11" t="s">
        <v>52</v>
      </c>
      <c r="C4" s="14" t="s">
        <v>6</v>
      </c>
      <c r="D4" s="14">
        <v>76.953999999999994</v>
      </c>
      <c r="E4" s="14">
        <f>D4*0.5</f>
        <v>38.476999999999997</v>
      </c>
      <c r="F4" s="14">
        <v>74.400000000000006</v>
      </c>
      <c r="G4" s="14">
        <f>F4*0.5</f>
        <v>37.200000000000003</v>
      </c>
      <c r="H4" s="14">
        <f>E4+G4</f>
        <v>75.676999999999992</v>
      </c>
      <c r="I4" s="12" t="s">
        <v>26</v>
      </c>
    </row>
    <row r="5" spans="1:10">
      <c r="A5" s="13">
        <v>2</v>
      </c>
      <c r="B5" s="11" t="s">
        <v>51</v>
      </c>
      <c r="C5" s="14" t="s">
        <v>6</v>
      </c>
      <c r="D5" s="14">
        <v>64.706000000000003</v>
      </c>
      <c r="E5" s="14">
        <f>D5*0.5</f>
        <v>32.353000000000002</v>
      </c>
      <c r="F5" s="14">
        <v>65.930000000000007</v>
      </c>
      <c r="G5" s="14">
        <f>F5*0.5</f>
        <v>32.965000000000003</v>
      </c>
      <c r="H5" s="14">
        <f>E5+G5</f>
        <v>65.318000000000012</v>
      </c>
      <c r="I5" s="12" t="s">
        <v>26</v>
      </c>
    </row>
    <row r="7" spans="1:10">
      <c r="B7" s="5"/>
      <c r="C7" s="5"/>
    </row>
    <row r="8" spans="1:10">
      <c r="B8" s="5" t="s">
        <v>85</v>
      </c>
      <c r="C8" s="5"/>
      <c r="D8" s="5"/>
      <c r="E8" s="5"/>
    </row>
    <row r="9" spans="1:10">
      <c r="B9" s="5" t="s">
        <v>89</v>
      </c>
      <c r="C9" s="5"/>
      <c r="D9" s="5"/>
      <c r="E9" s="5"/>
    </row>
    <row r="12" spans="1:10" ht="27.75" customHeight="1">
      <c r="A12" s="22" t="s">
        <v>86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>
      <c r="A13" s="23" t="s">
        <v>13</v>
      </c>
      <c r="B13" s="24"/>
      <c r="C13" s="20"/>
      <c r="D13" s="20"/>
      <c r="E13" s="20"/>
      <c r="F13" s="20"/>
      <c r="G13" s="20"/>
      <c r="H13" s="20"/>
      <c r="I13" s="20"/>
      <c r="J13" s="20"/>
    </row>
    <row r="14" spans="1:10" ht="45">
      <c r="A14" s="7" t="s">
        <v>16</v>
      </c>
      <c r="B14" s="7" t="s">
        <v>17</v>
      </c>
      <c r="C14" s="7" t="s">
        <v>18</v>
      </c>
      <c r="D14" s="7" t="s">
        <v>20</v>
      </c>
      <c r="E14" s="8" t="s">
        <v>21</v>
      </c>
      <c r="F14" s="8" t="s">
        <v>23</v>
      </c>
      <c r="G14" s="8" t="s">
        <v>24</v>
      </c>
      <c r="H14" s="8" t="s">
        <v>22</v>
      </c>
      <c r="I14" s="6" t="s">
        <v>25</v>
      </c>
    </row>
    <row r="15" spans="1:10">
      <c r="A15" s="13">
        <v>1</v>
      </c>
      <c r="B15" s="11" t="s">
        <v>87</v>
      </c>
      <c r="C15" s="14" t="s">
        <v>6</v>
      </c>
      <c r="D15" s="14">
        <v>70.680999999999997</v>
      </c>
      <c r="E15" s="14">
        <f>D15*0.5</f>
        <v>35.340499999999999</v>
      </c>
      <c r="F15" s="14">
        <v>71.760000000000005</v>
      </c>
      <c r="G15" s="14">
        <f>F15*0.5</f>
        <v>35.880000000000003</v>
      </c>
      <c r="H15" s="14">
        <f>E15+G15</f>
        <v>71.220500000000001</v>
      </c>
      <c r="I15" s="12" t="s">
        <v>26</v>
      </c>
    </row>
    <row r="17" spans="2:5">
      <c r="B17" s="5" t="s">
        <v>85</v>
      </c>
      <c r="C17" s="5"/>
      <c r="D17" s="5"/>
      <c r="E17" s="5"/>
    </row>
    <row r="18" spans="2:5">
      <c r="B18" s="5" t="s">
        <v>89</v>
      </c>
      <c r="C18" s="5"/>
      <c r="D18" s="5"/>
      <c r="E18" s="5"/>
    </row>
  </sheetData>
  <sortState ref="B4:H5">
    <sortCondition descending="1" ref="H26"/>
  </sortState>
  <mergeCells count="4">
    <mergeCell ref="A1:J1"/>
    <mergeCell ref="A2:B2"/>
    <mergeCell ref="A12:J12"/>
    <mergeCell ref="A13:B13"/>
  </mergeCells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8" sqref="B8:D9"/>
    </sheetView>
  </sheetViews>
  <sheetFormatPr defaultRowHeight="15"/>
  <cols>
    <col min="1" max="1" width="13" customWidth="1"/>
    <col min="2" max="2" width="20.140625" customWidth="1"/>
    <col min="3" max="3" width="18.7109375" customWidth="1"/>
    <col min="4" max="4" width="9.42578125" customWidth="1"/>
    <col min="7" max="7" width="12.7109375" customWidth="1"/>
    <col min="8" max="8" width="10.5703125" customWidth="1"/>
    <col min="10" max="10" width="24.7109375" customWidth="1"/>
  </cols>
  <sheetData>
    <row r="1" spans="1:10" ht="33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3" t="s">
        <v>27</v>
      </c>
      <c r="B2" s="24"/>
      <c r="C2" s="15"/>
      <c r="D2" s="15"/>
      <c r="E2" s="15"/>
      <c r="F2" s="15"/>
      <c r="G2" s="15"/>
      <c r="H2" s="15"/>
      <c r="I2" s="15"/>
      <c r="J2" s="15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54</v>
      </c>
      <c r="C4" s="11" t="s">
        <v>7</v>
      </c>
      <c r="D4" s="11" t="s">
        <v>8</v>
      </c>
      <c r="E4" s="11">
        <v>77.867000000000004</v>
      </c>
      <c r="F4" s="11">
        <f>E4*0.5</f>
        <v>38.933500000000002</v>
      </c>
      <c r="G4" s="11">
        <v>65</v>
      </c>
      <c r="H4" s="11">
        <f>G4*0.5</f>
        <v>32.5</v>
      </c>
      <c r="I4" s="11">
        <f>F4+H4</f>
        <v>71.433500000000009</v>
      </c>
      <c r="J4" s="12" t="s">
        <v>26</v>
      </c>
    </row>
    <row r="5" spans="1:10">
      <c r="A5" s="10">
        <v>2</v>
      </c>
      <c r="B5" s="11" t="s">
        <v>53</v>
      </c>
      <c r="C5" s="11" t="s">
        <v>7</v>
      </c>
      <c r="D5" s="11" t="s">
        <v>8</v>
      </c>
      <c r="E5" s="11">
        <v>63.978999999999999</v>
      </c>
      <c r="F5" s="11">
        <f>E5*0.5</f>
        <v>31.9895</v>
      </c>
      <c r="G5" s="11">
        <v>59.4</v>
      </c>
      <c r="H5" s="11">
        <f>G5*0.5</f>
        <v>29.7</v>
      </c>
      <c r="I5" s="11">
        <f>F5+H5</f>
        <v>61.689499999999995</v>
      </c>
      <c r="J5" s="12" t="s">
        <v>26</v>
      </c>
    </row>
    <row r="7" spans="1:10">
      <c r="B7" s="5"/>
      <c r="C7" s="5"/>
    </row>
    <row r="8" spans="1:10">
      <c r="B8" s="5" t="s">
        <v>85</v>
      </c>
      <c r="C8" s="5"/>
      <c r="D8" s="5"/>
      <c r="E8" s="5"/>
    </row>
    <row r="9" spans="1:10">
      <c r="B9" s="5" t="s">
        <v>89</v>
      </c>
      <c r="C9" s="5"/>
      <c r="D9" s="5"/>
      <c r="E9" s="5"/>
    </row>
  </sheetData>
  <sortState ref="C14:J15">
    <sortCondition descending="1" ref="J14"/>
  </sortState>
  <mergeCells count="2">
    <mergeCell ref="A1:J1"/>
    <mergeCell ref="A2:B2"/>
  </mergeCells>
  <pageMargins left="0.7" right="0.7" top="0.75" bottom="0.75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3" sqref="B13:D14"/>
    </sheetView>
  </sheetViews>
  <sheetFormatPr defaultRowHeight="15"/>
  <cols>
    <col min="1" max="1" width="7.140625" customWidth="1"/>
    <col min="2" max="2" width="22.42578125" customWidth="1"/>
    <col min="3" max="3" width="20.5703125" customWidth="1"/>
    <col min="4" max="4" width="10.28515625" customWidth="1"/>
    <col min="5" max="5" width="13.140625" customWidth="1"/>
    <col min="7" max="7" width="13.140625" customWidth="1"/>
    <col min="8" max="8" width="13" customWidth="1"/>
    <col min="9" max="9" width="9.42578125" customWidth="1"/>
    <col min="10" max="10" width="24.42578125" customWidth="1"/>
  </cols>
  <sheetData>
    <row r="1" spans="1:10" ht="31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33</v>
      </c>
      <c r="B2" s="24"/>
      <c r="C2" s="9"/>
      <c r="D2" s="9"/>
      <c r="E2" s="9"/>
      <c r="F2" s="9"/>
      <c r="G2" s="9"/>
      <c r="H2" s="9"/>
      <c r="I2" s="9"/>
      <c r="J2" s="16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34</v>
      </c>
      <c r="C4" s="11" t="s">
        <v>7</v>
      </c>
      <c r="D4" s="11" t="s">
        <v>9</v>
      </c>
      <c r="E4" s="11">
        <v>74.784000000000006</v>
      </c>
      <c r="F4" s="11">
        <f t="shared" ref="F4" si="0">E4*0.5</f>
        <v>37.392000000000003</v>
      </c>
      <c r="G4" s="11">
        <v>81.33</v>
      </c>
      <c r="H4" s="11">
        <f t="shared" ref="H4" si="1">G4*0.5</f>
        <v>40.664999999999999</v>
      </c>
      <c r="I4" s="11">
        <f t="shared" ref="I4" si="2">F4+H4</f>
        <v>78.057000000000002</v>
      </c>
      <c r="J4" s="12" t="s">
        <v>26</v>
      </c>
    </row>
    <row r="5" spans="1:10">
      <c r="A5" s="10">
        <v>2</v>
      </c>
      <c r="B5" s="11" t="s">
        <v>29</v>
      </c>
      <c r="C5" s="11" t="s">
        <v>7</v>
      </c>
      <c r="D5" s="11" t="s">
        <v>9</v>
      </c>
      <c r="E5" s="11">
        <v>69.468999999999994</v>
      </c>
      <c r="F5" s="11">
        <f t="shared" ref="F5:F9" si="3">E5*0.5</f>
        <v>34.734499999999997</v>
      </c>
      <c r="G5" s="11">
        <v>75.73</v>
      </c>
      <c r="H5" s="11">
        <f t="shared" ref="H5:H9" si="4">G5*0.5</f>
        <v>37.865000000000002</v>
      </c>
      <c r="I5" s="11">
        <f t="shared" ref="I5:I9" si="5">F5+H5</f>
        <v>72.599500000000006</v>
      </c>
      <c r="J5" s="12" t="s">
        <v>26</v>
      </c>
    </row>
    <row r="6" spans="1:10">
      <c r="A6" s="10">
        <v>3</v>
      </c>
      <c r="B6" s="11" t="s">
        <v>35</v>
      </c>
      <c r="C6" s="11" t="s">
        <v>7</v>
      </c>
      <c r="D6" s="11" t="s">
        <v>9</v>
      </c>
      <c r="E6" s="11">
        <v>62.481000000000002</v>
      </c>
      <c r="F6" s="11">
        <f t="shared" si="3"/>
        <v>31.240500000000001</v>
      </c>
      <c r="G6" s="11">
        <v>73.63</v>
      </c>
      <c r="H6" s="11">
        <f t="shared" si="4"/>
        <v>36.814999999999998</v>
      </c>
      <c r="I6" s="11">
        <f t="shared" si="5"/>
        <v>68.055499999999995</v>
      </c>
      <c r="J6" s="12" t="s">
        <v>26</v>
      </c>
    </row>
    <row r="7" spans="1:10">
      <c r="A7" s="10">
        <v>4</v>
      </c>
      <c r="B7" s="11" t="s">
        <v>30</v>
      </c>
      <c r="C7" s="11" t="s">
        <v>7</v>
      </c>
      <c r="D7" s="11" t="s">
        <v>9</v>
      </c>
      <c r="E7" s="11">
        <v>65.906000000000006</v>
      </c>
      <c r="F7" s="11">
        <f t="shared" si="3"/>
        <v>32.953000000000003</v>
      </c>
      <c r="G7" s="11">
        <v>67.099999999999994</v>
      </c>
      <c r="H7" s="11">
        <f t="shared" si="4"/>
        <v>33.549999999999997</v>
      </c>
      <c r="I7" s="11">
        <f t="shared" si="5"/>
        <v>66.503</v>
      </c>
      <c r="J7" s="12" t="s">
        <v>26</v>
      </c>
    </row>
    <row r="8" spans="1:10">
      <c r="A8" s="10">
        <v>5</v>
      </c>
      <c r="B8" s="11" t="s">
        <v>31</v>
      </c>
      <c r="C8" s="11" t="s">
        <v>7</v>
      </c>
      <c r="D8" s="11" t="s">
        <v>9</v>
      </c>
      <c r="E8" s="11">
        <v>63.7</v>
      </c>
      <c r="F8" s="11">
        <f t="shared" si="3"/>
        <v>31.85</v>
      </c>
      <c r="G8" s="11">
        <v>64.53</v>
      </c>
      <c r="H8" s="11">
        <f t="shared" si="4"/>
        <v>32.265000000000001</v>
      </c>
      <c r="I8" s="11">
        <f t="shared" si="5"/>
        <v>64.115000000000009</v>
      </c>
      <c r="J8" s="12" t="s">
        <v>26</v>
      </c>
    </row>
    <row r="9" spans="1:10">
      <c r="A9" s="10">
        <v>6</v>
      </c>
      <c r="B9" s="11" t="s">
        <v>32</v>
      </c>
      <c r="C9" s="11" t="s">
        <v>7</v>
      </c>
      <c r="D9" s="11" t="s">
        <v>9</v>
      </c>
      <c r="E9" s="11">
        <v>62.822000000000003</v>
      </c>
      <c r="F9" s="11">
        <f t="shared" si="3"/>
        <v>31.411000000000001</v>
      </c>
      <c r="G9" s="11">
        <v>65.23</v>
      </c>
      <c r="H9" s="11">
        <f t="shared" si="4"/>
        <v>32.615000000000002</v>
      </c>
      <c r="I9" s="11">
        <f t="shared" si="5"/>
        <v>64.02600000000001</v>
      </c>
      <c r="J9" s="12" t="s">
        <v>26</v>
      </c>
    </row>
    <row r="10" spans="1:10">
      <c r="A10" s="10">
        <v>7</v>
      </c>
      <c r="B10" s="11" t="s">
        <v>36</v>
      </c>
      <c r="C10" s="11" t="s">
        <v>7</v>
      </c>
      <c r="D10" s="11" t="s">
        <v>9</v>
      </c>
      <c r="E10" s="11">
        <v>63.484000000000002</v>
      </c>
      <c r="F10" s="11">
        <f t="shared" ref="F10" si="6">E10*0.5</f>
        <v>31.742000000000001</v>
      </c>
      <c r="G10" s="11">
        <v>56.83</v>
      </c>
      <c r="H10" s="11">
        <f t="shared" ref="H10" si="7">G10*0.5</f>
        <v>28.414999999999999</v>
      </c>
      <c r="I10" s="11">
        <f t="shared" ref="I10" si="8">F10+H10</f>
        <v>60.156999999999996</v>
      </c>
      <c r="J10" s="12" t="s">
        <v>26</v>
      </c>
    </row>
    <row r="12" spans="1:10">
      <c r="B12" s="5"/>
      <c r="C12" s="5"/>
    </row>
    <row r="13" spans="1:10">
      <c r="B13" s="5" t="s">
        <v>85</v>
      </c>
      <c r="C13" s="5"/>
      <c r="D13" s="5"/>
      <c r="E13" s="5"/>
    </row>
    <row r="14" spans="1:10">
      <c r="B14" s="5" t="s">
        <v>89</v>
      </c>
      <c r="C14" s="5"/>
      <c r="D14" s="5"/>
      <c r="E14" s="5"/>
    </row>
  </sheetData>
  <sortState ref="A1:J13">
    <sortCondition descending="1" ref="I3:I12"/>
  </sortState>
  <mergeCells count="2">
    <mergeCell ref="A1:J1"/>
    <mergeCell ref="A2:B2"/>
  </mergeCells>
  <pageMargins left="0.7" right="0.7" top="0.75" bottom="0.75" header="0.3" footer="0.3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8" sqref="B8:D9"/>
    </sheetView>
  </sheetViews>
  <sheetFormatPr defaultRowHeight="15"/>
  <cols>
    <col min="1" max="1" width="8.140625" customWidth="1"/>
    <col min="2" max="2" width="18.85546875" customWidth="1"/>
    <col min="3" max="3" width="20.140625" customWidth="1"/>
    <col min="5" max="5" width="11.7109375" customWidth="1"/>
    <col min="7" max="7" width="11.7109375" customWidth="1"/>
    <col min="8" max="8" width="10.7109375" customWidth="1"/>
    <col min="9" max="9" width="23.42578125" customWidth="1"/>
    <col min="10" max="10" width="25.5703125" customWidth="1"/>
  </cols>
  <sheetData>
    <row r="1" spans="1:10" ht="33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11</v>
      </c>
      <c r="B2" s="24"/>
      <c r="C2" s="9"/>
      <c r="D2" s="9"/>
      <c r="E2" s="9"/>
      <c r="F2" s="9"/>
      <c r="G2" s="9"/>
      <c r="H2" s="9"/>
      <c r="I2" s="9"/>
      <c r="J2" s="16"/>
    </row>
    <row r="3" spans="1:10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24</v>
      </c>
      <c r="I3" s="8" t="s">
        <v>22</v>
      </c>
      <c r="J3" s="6" t="s">
        <v>25</v>
      </c>
    </row>
    <row r="4" spans="1:10">
      <c r="A4" s="10">
        <v>1</v>
      </c>
      <c r="B4" s="11" t="s">
        <v>46</v>
      </c>
      <c r="C4" s="11" t="s">
        <v>7</v>
      </c>
      <c r="D4" s="11" t="s">
        <v>14</v>
      </c>
      <c r="E4" s="11">
        <v>73.521000000000001</v>
      </c>
      <c r="F4" s="11">
        <f>E4*0.5</f>
        <v>36.7605</v>
      </c>
      <c r="G4" s="11">
        <v>81.33</v>
      </c>
      <c r="H4" s="11">
        <f>G4*0.5</f>
        <v>40.664999999999999</v>
      </c>
      <c r="I4" s="11">
        <f>F4+H4</f>
        <v>77.4255</v>
      </c>
      <c r="J4" s="12" t="s">
        <v>26</v>
      </c>
    </row>
    <row r="5" spans="1:10">
      <c r="A5" s="10">
        <v>2</v>
      </c>
      <c r="B5" s="11" t="s">
        <v>45</v>
      </c>
      <c r="C5" s="11" t="s">
        <v>7</v>
      </c>
      <c r="D5" s="11" t="s">
        <v>14</v>
      </c>
      <c r="E5" s="11">
        <v>72.165999999999997</v>
      </c>
      <c r="F5" s="11">
        <f>E5*0.5</f>
        <v>36.082999999999998</v>
      </c>
      <c r="G5" s="11">
        <v>69.430000000000007</v>
      </c>
      <c r="H5" s="11">
        <f>G5*0.5</f>
        <v>34.715000000000003</v>
      </c>
      <c r="I5" s="11">
        <f>F5+H5</f>
        <v>70.798000000000002</v>
      </c>
      <c r="J5" s="12" t="s">
        <v>26</v>
      </c>
    </row>
    <row r="7" spans="1:10">
      <c r="B7" s="5"/>
      <c r="C7" s="5"/>
    </row>
    <row r="8" spans="1:10">
      <c r="B8" s="5" t="s">
        <v>85</v>
      </c>
      <c r="C8" s="5"/>
      <c r="D8" s="5"/>
      <c r="E8" s="5"/>
    </row>
    <row r="9" spans="1:10">
      <c r="B9" s="5" t="s">
        <v>89</v>
      </c>
      <c r="C9" s="5"/>
      <c r="D9" s="5"/>
      <c r="E9" s="5"/>
    </row>
  </sheetData>
  <sortState ref="B4:I5">
    <sortCondition descending="1" ref="I10"/>
  </sortState>
  <mergeCells count="2">
    <mergeCell ref="A1:J1"/>
    <mergeCell ref="A2:B2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İT gıda</vt:lpstr>
      <vt:lpstr>it Makine</vt:lpstr>
      <vt:lpstr>İT Elektrik</vt:lpstr>
      <vt:lpstr>İT Enerji Sist.</vt:lpstr>
      <vt:lpstr>İT Malzeme</vt:lpstr>
      <vt:lpstr>Biyomühendislik</vt:lpstr>
      <vt:lpstr>Fbt fizik</vt:lpstr>
      <vt:lpstr>Fbt Biyoloji</vt:lpstr>
      <vt:lpstr>Fbt Kimya</vt:lpstr>
      <vt:lpstr>Matematik</vt:lpstr>
      <vt:lpstr>Kimya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2017-01-16T10:18:13Z</dcterms:modified>
</cp:coreProperties>
</file>