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0740" activeTab="0"/>
  </bookViews>
  <sheets>
    <sheet name="Matematik" sheetId="1" r:id="rId1"/>
  </sheets>
  <definedNames/>
  <calcPr fullCalcOnLoad="1"/>
</workbook>
</file>

<file path=xl/sharedStrings.xml><?xml version="1.0" encoding="utf-8"?>
<sst xmlns="http://schemas.openxmlformats.org/spreadsheetml/2006/main" count="167" uniqueCount="63">
  <si>
    <t>Sıra
No</t>
  </si>
  <si>
    <t>Adı Soyadı</t>
  </si>
  <si>
    <t>Bölümü/Anabilim Dalı</t>
  </si>
  <si>
    <t>ALES</t>
  </si>
  <si>
    <t>GENEL TOPLAM</t>
  </si>
  <si>
    <t>BAŞVURDUĞU</t>
  </si>
  <si>
    <t>BİRİM</t>
  </si>
  <si>
    <t>ADAYIN</t>
  </si>
  <si>
    <t>YABANCI DİL</t>
  </si>
  <si>
    <t>KPDS/ ÜDS
PUANI</t>
  </si>
  <si>
    <t>ALES 
PUANI</t>
  </si>
  <si>
    <t>BİRİMİ</t>
  </si>
  <si>
    <t>100'LÜK SİSTEME GÖRE</t>
  </si>
  <si>
    <t>LİSANS MEZUNİYET NOTU</t>
  </si>
  <si>
    <t>Y. DİL PUANI
%10</t>
  </si>
  <si>
    <t xml:space="preserve">BÖLÜMÜ / ANABİLİM DALI </t>
  </si>
  <si>
    <t xml:space="preserve">BÖLÜM </t>
  </si>
  <si>
    <t>FBE</t>
  </si>
  <si>
    <t>ALES PUANI
%50</t>
  </si>
  <si>
    <t>MEZ. NOTU
%40</t>
  </si>
  <si>
    <t>FEN BİLİMLERİ ENSTİTÜSÜ</t>
  </si>
  <si>
    <t>Nimet CAN</t>
  </si>
  <si>
    <t>MATEMATİK</t>
  </si>
  <si>
    <t>Mehmet Fatih GEÇÖR</t>
  </si>
  <si>
    <t>KARAMANOĞLU MEHMETBEY ÜNİVERSİTESİ 
FEN BİLİMLERİ ENSTİTÜSÜ 2012-2013 BAHAR YARIYILI YÜKSEK LİSANS ÖĞRENCİ ALIMI İLANI 
DEĞERLENDİRME SONUÇLARI</t>
  </si>
  <si>
    <t>Emre MUMCU</t>
  </si>
  <si>
    <t>Ziya PINARBAŞI</t>
  </si>
  <si>
    <t>Merve KARA</t>
  </si>
  <si>
    <t>Mefibe GÖÇER</t>
  </si>
  <si>
    <t>Ahmet TOSUNCU</t>
  </si>
  <si>
    <t>Muhammed AKKAFA</t>
  </si>
  <si>
    <t>Sinan GÜNEŞ</t>
  </si>
  <si>
    <t>Mustafa ÖRS</t>
  </si>
  <si>
    <t>Musa KOÇ</t>
  </si>
  <si>
    <t>Bayram YARDIM</t>
  </si>
  <si>
    <t>Oğuz YILMAZ</t>
  </si>
  <si>
    <t>Ümit Aytaç KARAMAN</t>
  </si>
  <si>
    <t>Firdevs Tuba MAVİ</t>
  </si>
  <si>
    <t>Ömer İCİR</t>
  </si>
  <si>
    <t>Ahmet HALAT</t>
  </si>
  <si>
    <t>Sermin AKGÜL</t>
  </si>
  <si>
    <t>Rabia GEÇGEL</t>
  </si>
  <si>
    <t>Sefa TURGUT</t>
  </si>
  <si>
    <t>Zeliha AKGÜN</t>
  </si>
  <si>
    <t>Şefika KIZILKAN</t>
  </si>
  <si>
    <t>Fidan EROĞLU</t>
  </si>
  <si>
    <t>Emrah BATAN</t>
  </si>
  <si>
    <t>Yasin BÜYÜKÜNLÜ</t>
  </si>
  <si>
    <t>Selçuk ŞİMŞEK</t>
  </si>
  <si>
    <t>Ayça ARIKAN</t>
  </si>
  <si>
    <t>Durmuş Ali YILDIZ</t>
  </si>
  <si>
    <t>Ahmet BAĞCI</t>
  </si>
  <si>
    <t>Muhammet ÖZCAN</t>
  </si>
  <si>
    <t>Nurullah KACIR</t>
  </si>
  <si>
    <t>Emre ÖZTÜRK</t>
  </si>
  <si>
    <t>Onur ERYILMAZ</t>
  </si>
  <si>
    <t>Emrah GÜRLEK</t>
  </si>
  <si>
    <t>Selahattin GÖBEL</t>
  </si>
  <si>
    <t>Sümeyye TURAN</t>
  </si>
  <si>
    <t>Asil</t>
  </si>
  <si>
    <t>Yedek</t>
  </si>
  <si>
    <t>Sonuç</t>
  </si>
  <si>
    <t>Sıralamaya Giremedi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</si>
</sst>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  <numFmt numFmtId="165" formatCode="#,##0.000"/>
    <numFmt numFmtId="166" formatCode="_-* #,##0.00\ _Y_T_L_-;\-* #,##0.00\ _Y_T_L_-;_-* &quot;-&quot;??\ _Y_T_L_-;_-@_-"/>
    <numFmt numFmtId="167" formatCode="_-* #,##0\ _Y_T_L_-;\-* #,##0\ _Y_T_L_-;_-* &quot;-&quot;\ _Y_T_L_-;_-@_-"/>
    <numFmt numFmtId="168" formatCode="_-* #,##0.00\ &quot;YTL&quot;_-;\-* #,##0.00\ &quot;YTL&quot;_-;_-* &quot;-&quot;??\ &quot;YTL&quot;_-;_-@_-"/>
    <numFmt numFmtId="169" formatCode="_-* #,##0\ &quot;YTL&quot;_-;\-* #,##0\ &quot;YTL&quot;_-;_-* &quot;-&quot;\ &quot;YTL&quot;_-;_-@_-"/>
    <numFmt numFmtId="170" formatCode="#,##0.0"/>
  </numFmts>
  <fonts count="32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0"/>
      <color indexed="9"/>
      <name val="Arial Tur"/>
      <family val="0"/>
    </font>
    <font>
      <b/>
      <sz val="10"/>
      <color indexed="8"/>
      <name val="Arial Tu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7" borderId="6" applyNumberFormat="0" applyAlignment="0" applyProtection="0"/>
    <xf numFmtId="0" fontId="19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Font="0" applyAlignment="0" applyProtection="0"/>
    <xf numFmtId="0" fontId="23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6" fillId="24" borderId="10" xfId="51" applyFont="1" applyFill="1" applyBorder="1" applyAlignment="1">
      <alignment/>
      <protection/>
    </xf>
    <xf numFmtId="0" fontId="7" fillId="3" borderId="11" xfId="51" applyFont="1" applyFill="1" applyBorder="1" applyAlignment="1">
      <alignment horizontal="left"/>
      <protection/>
    </xf>
    <xf numFmtId="0" fontId="7" fillId="3" borderId="0" xfId="51" applyFont="1" applyFill="1" applyBorder="1" applyAlignment="1">
      <alignment horizontal="left"/>
      <protection/>
    </xf>
    <xf numFmtId="0" fontId="6" fillId="3" borderId="0" xfId="51" applyFont="1" applyFill="1" applyBorder="1" applyAlignment="1">
      <alignment horizontal="left"/>
      <protection/>
    </xf>
    <xf numFmtId="0" fontId="27" fillId="3" borderId="0" xfId="51" applyFont="1" applyFill="1" applyBorder="1" applyAlignment="1">
      <alignment vertical="center"/>
      <protection/>
    </xf>
    <xf numFmtId="0" fontId="0" fillId="0" borderId="0" xfId="0" applyAlignment="1">
      <alignment/>
    </xf>
    <xf numFmtId="0" fontId="7" fillId="3" borderId="0" xfId="51" applyFont="1" applyFill="1" applyBorder="1" applyAlignment="1">
      <alignment/>
      <protection/>
    </xf>
    <xf numFmtId="0" fontId="0" fillId="0" borderId="12" xfId="0" applyBorder="1" applyAlignment="1">
      <alignment/>
    </xf>
    <xf numFmtId="0" fontId="28" fillId="0" borderId="13" xfId="51" applyFont="1" applyBorder="1" applyAlignment="1">
      <alignment horizontal="center" vertical="center" wrapText="1"/>
      <protection/>
    </xf>
    <xf numFmtId="0" fontId="28" fillId="0" borderId="14" xfId="51" applyFont="1" applyBorder="1" applyAlignment="1">
      <alignment horizontal="center" vertical="center" wrapText="1"/>
      <protection/>
    </xf>
    <xf numFmtId="0" fontId="31" fillId="0" borderId="14" xfId="0" applyFont="1" applyBorder="1" applyAlignment="1">
      <alignment horizontal="center" vertical="center"/>
    </xf>
    <xf numFmtId="164" fontId="28" fillId="0" borderId="14" xfId="0" applyNumberFormat="1" applyFont="1" applyBorder="1" applyAlignment="1">
      <alignment horizontal="center" vertical="center" wrapText="1"/>
    </xf>
    <xf numFmtId="164" fontId="31" fillId="0" borderId="14" xfId="0" applyNumberFormat="1" applyFont="1" applyBorder="1" applyAlignment="1">
      <alignment horizontal="center" vertical="center"/>
    </xf>
    <xf numFmtId="164" fontId="28" fillId="0" borderId="14" xfId="51" applyNumberFormat="1" applyFont="1" applyBorder="1" applyAlignment="1">
      <alignment horizontal="center" vertical="center" wrapText="1"/>
      <protection/>
    </xf>
    <xf numFmtId="0" fontId="28" fillId="0" borderId="15" xfId="51" applyFont="1" applyBorder="1" applyAlignment="1">
      <alignment horizontal="center" vertical="center" wrapText="1"/>
      <protection/>
    </xf>
    <xf numFmtId="0" fontId="28" fillId="25" borderId="12" xfId="51" applyFont="1" applyFill="1" applyBorder="1" applyAlignment="1">
      <alignment horizontal="center" vertical="center" wrapText="1"/>
      <protection/>
    </xf>
    <xf numFmtId="0" fontId="31" fillId="25" borderId="12" xfId="0" applyFont="1" applyFill="1" applyBorder="1" applyAlignment="1">
      <alignment horizontal="center" vertical="center"/>
    </xf>
    <xf numFmtId="164" fontId="28" fillId="25" borderId="12" xfId="0" applyNumberFormat="1" applyFont="1" applyFill="1" applyBorder="1" applyAlignment="1">
      <alignment horizontal="center" vertical="center" wrapText="1"/>
    </xf>
    <xf numFmtId="164" fontId="31" fillId="25" borderId="12" xfId="0" applyNumberFormat="1" applyFont="1" applyFill="1" applyBorder="1" applyAlignment="1">
      <alignment horizontal="center" vertical="center"/>
    </xf>
    <xf numFmtId="164" fontId="28" fillId="25" borderId="12" xfId="51" applyNumberFormat="1" applyFont="1" applyFill="1" applyBorder="1" applyAlignment="1">
      <alignment horizontal="center" vertical="center" wrapText="1"/>
      <protection/>
    </xf>
    <xf numFmtId="0" fontId="28" fillId="0" borderId="16" xfId="51" applyFont="1" applyBorder="1" applyAlignment="1">
      <alignment horizontal="center" vertical="center" wrapText="1"/>
      <protection/>
    </xf>
    <xf numFmtId="0" fontId="28" fillId="25" borderId="17" xfId="51" applyFont="1" applyFill="1" applyBorder="1" applyAlignment="1">
      <alignment horizontal="center" vertical="center" wrapText="1"/>
      <protection/>
    </xf>
    <xf numFmtId="0" fontId="31" fillId="25" borderId="17" xfId="0" applyFont="1" applyFill="1" applyBorder="1" applyAlignment="1">
      <alignment horizontal="center" vertical="center"/>
    </xf>
    <xf numFmtId="164" fontId="28" fillId="25" borderId="17" xfId="0" applyNumberFormat="1" applyFont="1" applyFill="1" applyBorder="1" applyAlignment="1">
      <alignment horizontal="center" vertical="center" wrapText="1"/>
    </xf>
    <xf numFmtId="164" fontId="31" fillId="25" borderId="17" xfId="0" applyNumberFormat="1" applyFont="1" applyFill="1" applyBorder="1" applyAlignment="1">
      <alignment horizontal="center" vertical="center"/>
    </xf>
    <xf numFmtId="164" fontId="28" fillId="25" borderId="17" xfId="51" applyNumberFormat="1" applyFont="1" applyFill="1" applyBorder="1" applyAlignment="1">
      <alignment horizontal="center" vertical="center" wrapText="1"/>
      <protection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8" fillId="25" borderId="12" xfId="51" applyFont="1" applyFill="1" applyBorder="1" applyAlignment="1">
      <alignment horizontal="center"/>
      <protection/>
    </xf>
    <xf numFmtId="0" fontId="4" fillId="0" borderId="21" xfId="0" applyFont="1" applyBorder="1" applyAlignment="1">
      <alignment horizontal="center" vertical="center"/>
    </xf>
    <xf numFmtId="0" fontId="8" fillId="0" borderId="17" xfId="51" applyFont="1" applyBorder="1" applyAlignment="1">
      <alignment horizontal="center" vertical="top" wrapText="1"/>
      <protection/>
    </xf>
    <xf numFmtId="0" fontId="8" fillId="0" borderId="22" xfId="51" applyFont="1" applyBorder="1" applyAlignment="1">
      <alignment horizontal="center" vertical="top" wrapText="1"/>
      <protection/>
    </xf>
    <xf numFmtId="0" fontId="26" fillId="24" borderId="23" xfId="51" applyFont="1" applyFill="1" applyBorder="1" applyAlignment="1">
      <alignment/>
      <protection/>
    </xf>
    <xf numFmtId="0" fontId="27" fillId="3" borderId="24" xfId="51" applyFont="1" applyFill="1" applyBorder="1" applyAlignment="1">
      <alignment vertical="center"/>
      <protection/>
    </xf>
    <xf numFmtId="0" fontId="27" fillId="3" borderId="25" xfId="51" applyFont="1" applyFill="1" applyBorder="1" applyAlignment="1">
      <alignment vertical="center"/>
      <protection/>
    </xf>
    <xf numFmtId="0" fontId="27" fillId="3" borderId="26" xfId="51" applyFont="1" applyFill="1" applyBorder="1" applyAlignment="1">
      <alignment vertical="center"/>
      <protection/>
    </xf>
    <xf numFmtId="0" fontId="8" fillId="0" borderId="12" xfId="51" applyFont="1" applyBorder="1" applyAlignment="1">
      <alignment horizontal="center" vertical="center" wrapText="1"/>
      <protection/>
    </xf>
    <xf numFmtId="0" fontId="8" fillId="0" borderId="17" xfId="51" applyFont="1" applyBorder="1" applyAlignment="1">
      <alignment horizontal="center" vertical="center" wrapText="1"/>
      <protection/>
    </xf>
    <xf numFmtId="0" fontId="30" fillId="0" borderId="14" xfId="51" applyFont="1" applyBorder="1" applyAlignment="1">
      <alignment horizontal="center" vertical="center" wrapText="1"/>
      <protection/>
    </xf>
    <xf numFmtId="0" fontId="30" fillId="25" borderId="12" xfId="51" applyFont="1" applyFill="1" applyBorder="1" applyAlignment="1">
      <alignment horizontal="center" vertical="center" wrapText="1"/>
      <protection/>
    </xf>
    <xf numFmtId="0" fontId="6" fillId="24" borderId="27" xfId="51" applyFont="1" applyFill="1" applyBorder="1" applyAlignment="1">
      <alignment horizontal="left"/>
      <protection/>
    </xf>
    <xf numFmtId="0" fontId="6" fillId="24" borderId="10" xfId="51" applyFont="1" applyFill="1" applyBorder="1" applyAlignment="1">
      <alignment horizontal="left"/>
      <protection/>
    </xf>
    <xf numFmtId="0" fontId="4" fillId="3" borderId="28" xfId="51" applyFont="1" applyFill="1" applyBorder="1" applyAlignment="1">
      <alignment horizontal="left" vertical="center"/>
      <protection/>
    </xf>
    <xf numFmtId="0" fontId="4" fillId="3" borderId="25" xfId="51" applyFont="1" applyFill="1" applyBorder="1" applyAlignment="1">
      <alignment horizontal="left" vertical="center"/>
      <protection/>
    </xf>
    <xf numFmtId="0" fontId="8" fillId="0" borderId="29" xfId="51" applyFont="1" applyBorder="1" applyAlignment="1">
      <alignment horizontal="center" vertical="center" wrapText="1"/>
      <protection/>
    </xf>
    <xf numFmtId="0" fontId="8" fillId="0" borderId="30" xfId="51" applyFont="1" applyBorder="1" applyAlignment="1">
      <alignment horizontal="center" vertical="center" wrapText="1"/>
      <protection/>
    </xf>
    <xf numFmtId="0" fontId="8" fillId="0" borderId="31" xfId="51" applyFont="1" applyBorder="1" applyAlignment="1">
      <alignment horizontal="center" vertical="center" wrapText="1"/>
      <protection/>
    </xf>
    <xf numFmtId="0" fontId="8" fillId="0" borderId="32" xfId="51" applyFont="1" applyBorder="1" applyAlignment="1">
      <alignment horizontal="center" vertical="center" wrapText="1"/>
      <protection/>
    </xf>
    <xf numFmtId="0" fontId="8" fillId="0" borderId="33" xfId="51" applyFont="1" applyBorder="1" applyAlignment="1">
      <alignment horizontal="center" vertical="center" wrapText="1"/>
      <protection/>
    </xf>
    <xf numFmtId="0" fontId="3" fillId="15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13" xfId="51" applyFont="1" applyBorder="1" applyAlignment="1">
      <alignment horizontal="center" vertical="center" wrapText="1"/>
      <protection/>
    </xf>
    <xf numFmtId="0" fontId="8" fillId="0" borderId="15" xfId="51" applyFont="1" applyBorder="1" applyAlignment="1">
      <alignment horizontal="center" vertical="center" wrapText="1"/>
      <protection/>
    </xf>
    <xf numFmtId="0" fontId="8" fillId="0" borderId="16" xfId="51" applyFont="1" applyBorder="1" applyAlignment="1">
      <alignment horizontal="center" vertical="center" wrapText="1"/>
      <protection/>
    </xf>
    <xf numFmtId="0" fontId="8" fillId="0" borderId="14" xfId="51" applyFont="1" applyBorder="1" applyAlignment="1">
      <alignment horizontal="center" vertical="center" wrapText="1"/>
      <protection/>
    </xf>
    <xf numFmtId="0" fontId="8" fillId="0" borderId="18" xfId="51" applyFont="1" applyBorder="1" applyAlignment="1">
      <alignment horizontal="center" vertical="center" wrapText="1"/>
      <protection/>
    </xf>
    <xf numFmtId="0" fontId="8" fillId="0" borderId="19" xfId="51" applyFont="1" applyBorder="1" applyAlignment="1">
      <alignment horizontal="center" vertical="center" wrapText="1"/>
      <protection/>
    </xf>
    <xf numFmtId="0" fontId="30" fillId="25" borderId="17" xfId="51" applyFont="1" applyFill="1" applyBorder="1" applyAlignment="1">
      <alignment horizontal="center" vertical="center" wrapText="1"/>
      <protection/>
    </xf>
    <xf numFmtId="0" fontId="28" fillId="25" borderId="14" xfId="0" applyFont="1" applyFill="1" applyBorder="1" applyAlignment="1">
      <alignment horizontal="left" vertical="center" wrapText="1"/>
    </xf>
    <xf numFmtId="0" fontId="28" fillId="25" borderId="12" xfId="0" applyFont="1" applyFill="1" applyBorder="1" applyAlignment="1">
      <alignment horizontal="left" vertical="center" wrapText="1"/>
    </xf>
    <xf numFmtId="0" fontId="28" fillId="25" borderId="12" xfId="0" applyFont="1" applyFill="1" applyBorder="1" applyAlignment="1">
      <alignment horizontal="left"/>
    </xf>
    <xf numFmtId="0" fontId="31" fillId="25" borderId="12" xfId="0" applyFont="1" applyFill="1" applyBorder="1" applyAlignment="1">
      <alignment horizontal="left" vertical="center"/>
    </xf>
    <xf numFmtId="0" fontId="28" fillId="25" borderId="17" xfId="0" applyFont="1" applyFill="1" applyBorder="1" applyAlignment="1">
      <alignment horizontal="left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S47"/>
  <sheetViews>
    <sheetView tabSelected="1" zoomScalePageLayoutView="0" workbookViewId="0" topLeftCell="A32">
      <selection activeCell="Q41" sqref="Q41"/>
    </sheetView>
  </sheetViews>
  <sheetFormatPr defaultColWidth="9.00390625" defaultRowHeight="12.75"/>
  <cols>
    <col min="1" max="1" width="4.375" style="0" customWidth="1"/>
    <col min="2" max="2" width="7.00390625" style="0" customWidth="1"/>
    <col min="3" max="3" width="20.25390625" style="6" customWidth="1"/>
    <col min="4" max="4" width="7.375" style="0" customWidth="1"/>
    <col min="5" max="5" width="9.75390625" style="0" customWidth="1"/>
    <col min="7" max="7" width="6.75390625" style="0" customWidth="1"/>
    <col min="8" max="8" width="9.75390625" style="0" customWidth="1"/>
    <col min="14" max="14" width="18.375" style="0" customWidth="1"/>
    <col min="15" max="15" width="18.75390625" style="0" customWidth="1"/>
  </cols>
  <sheetData>
    <row r="1" spans="2:14" ht="60" customHeight="1">
      <c r="B1" s="51" t="s">
        <v>24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3:11" ht="12.75" customHeight="1">
      <c r="C2" s="52"/>
      <c r="D2" s="52"/>
      <c r="E2" s="53"/>
      <c r="F2" s="53"/>
      <c r="G2" s="53"/>
      <c r="H2" s="53"/>
      <c r="I2" s="53"/>
      <c r="J2" s="53"/>
      <c r="K2" s="53"/>
    </row>
    <row r="4" ht="13.5" thickBot="1"/>
    <row r="5" spans="2:14" ht="15">
      <c r="B5" s="42" t="s">
        <v>11</v>
      </c>
      <c r="C5" s="43"/>
      <c r="D5" s="43" t="s">
        <v>20</v>
      </c>
      <c r="E5" s="43"/>
      <c r="F5" s="43"/>
      <c r="G5" s="43"/>
      <c r="H5" s="43"/>
      <c r="I5" s="43"/>
      <c r="J5" s="43"/>
      <c r="K5" s="43"/>
      <c r="L5" s="1"/>
      <c r="M5" s="1"/>
      <c r="N5" s="34"/>
    </row>
    <row r="6" spans="2:14" ht="15">
      <c r="B6" s="2" t="s">
        <v>15</v>
      </c>
      <c r="C6" s="7"/>
      <c r="D6" s="3" t="s">
        <v>22</v>
      </c>
      <c r="E6" s="3"/>
      <c r="F6" s="3"/>
      <c r="G6" s="4"/>
      <c r="H6" s="4"/>
      <c r="I6" s="4"/>
      <c r="J6" s="4"/>
      <c r="K6" s="4"/>
      <c r="L6" s="5"/>
      <c r="M6" s="5"/>
      <c r="N6" s="35"/>
    </row>
    <row r="7" spans="2:14" ht="15.75" thickBot="1">
      <c r="B7" s="44"/>
      <c r="C7" s="45"/>
      <c r="D7" s="45"/>
      <c r="E7" s="45"/>
      <c r="F7" s="45"/>
      <c r="G7" s="45"/>
      <c r="H7" s="45"/>
      <c r="I7" s="45"/>
      <c r="J7" s="45"/>
      <c r="K7" s="45"/>
      <c r="L7" s="36"/>
      <c r="M7" s="36"/>
      <c r="N7" s="37"/>
    </row>
    <row r="8" spans="2:14" ht="13.5" thickBot="1">
      <c r="B8" s="46" t="s">
        <v>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2:14" ht="12.75" customHeight="1">
      <c r="B9" s="54" t="s">
        <v>0</v>
      </c>
      <c r="C9" s="57" t="s">
        <v>1</v>
      </c>
      <c r="D9" s="57"/>
      <c r="E9" s="57" t="s">
        <v>5</v>
      </c>
      <c r="F9" s="57" t="s">
        <v>2</v>
      </c>
      <c r="G9" s="57"/>
      <c r="H9" s="57" t="s">
        <v>3</v>
      </c>
      <c r="I9" s="57"/>
      <c r="J9" s="57" t="s">
        <v>13</v>
      </c>
      <c r="K9" s="57"/>
      <c r="L9" s="57" t="s">
        <v>8</v>
      </c>
      <c r="M9" s="58"/>
      <c r="N9" s="48" t="s">
        <v>4</v>
      </c>
    </row>
    <row r="10" spans="2:19" ht="13.5" thickBot="1">
      <c r="B10" s="55"/>
      <c r="C10" s="38"/>
      <c r="D10" s="38"/>
      <c r="E10" s="38" t="s">
        <v>6</v>
      </c>
      <c r="F10" s="38" t="s">
        <v>16</v>
      </c>
      <c r="G10" s="38"/>
      <c r="H10" s="38"/>
      <c r="I10" s="38"/>
      <c r="J10" s="38"/>
      <c r="K10" s="38"/>
      <c r="L10" s="38"/>
      <c r="M10" s="59"/>
      <c r="N10" s="49"/>
      <c r="S10" s="8"/>
    </row>
    <row r="11" spans="2:15" ht="36.75" thickBot="1">
      <c r="B11" s="56"/>
      <c r="C11" s="39"/>
      <c r="D11" s="39"/>
      <c r="E11" s="39"/>
      <c r="F11" s="39"/>
      <c r="G11" s="39"/>
      <c r="H11" s="32" t="s">
        <v>10</v>
      </c>
      <c r="I11" s="32" t="s">
        <v>18</v>
      </c>
      <c r="J11" s="32" t="s">
        <v>12</v>
      </c>
      <c r="K11" s="32" t="s">
        <v>19</v>
      </c>
      <c r="L11" s="32" t="s">
        <v>9</v>
      </c>
      <c r="M11" s="33" t="s">
        <v>14</v>
      </c>
      <c r="N11" s="50"/>
      <c r="O11" s="31" t="s">
        <v>61</v>
      </c>
    </row>
    <row r="12" spans="2:15" ht="23.25" customHeight="1">
      <c r="B12" s="9">
        <v>1</v>
      </c>
      <c r="C12" s="61" t="s">
        <v>27</v>
      </c>
      <c r="D12" s="61"/>
      <c r="E12" s="10" t="s">
        <v>17</v>
      </c>
      <c r="F12" s="40" t="s">
        <v>22</v>
      </c>
      <c r="G12" s="40"/>
      <c r="H12" s="11">
        <v>90.109</v>
      </c>
      <c r="I12" s="12">
        <f aca="true" t="shared" si="0" ref="I12:I47">H12*0.5</f>
        <v>45.0545</v>
      </c>
      <c r="J12" s="13">
        <v>92.3</v>
      </c>
      <c r="K12" s="12">
        <f aca="true" t="shared" si="1" ref="K12:K47">J12*0.4</f>
        <v>36.92</v>
      </c>
      <c r="L12" s="13">
        <v>50</v>
      </c>
      <c r="M12" s="12">
        <f aca="true" t="shared" si="2" ref="M12:M47">L12*0.1</f>
        <v>5</v>
      </c>
      <c r="N12" s="14">
        <f aca="true" t="shared" si="3" ref="N12:N47">I12+K12+M12</f>
        <v>86.9745</v>
      </c>
      <c r="O12" s="27" t="s">
        <v>59</v>
      </c>
    </row>
    <row r="13" spans="2:15" ht="23.25" customHeight="1">
      <c r="B13" s="15">
        <v>2</v>
      </c>
      <c r="C13" s="62" t="s">
        <v>30</v>
      </c>
      <c r="D13" s="62"/>
      <c r="E13" s="16" t="s">
        <v>17</v>
      </c>
      <c r="F13" s="41" t="s">
        <v>22</v>
      </c>
      <c r="G13" s="41"/>
      <c r="H13" s="17">
        <v>94.16</v>
      </c>
      <c r="I13" s="18">
        <f t="shared" si="0"/>
        <v>47.08</v>
      </c>
      <c r="J13" s="19">
        <v>84.36</v>
      </c>
      <c r="K13" s="18">
        <f t="shared" si="1"/>
        <v>33.744</v>
      </c>
      <c r="L13" s="19">
        <v>52.5</v>
      </c>
      <c r="M13" s="18">
        <f t="shared" si="2"/>
        <v>5.25</v>
      </c>
      <c r="N13" s="20">
        <f t="shared" si="3"/>
        <v>86.074</v>
      </c>
      <c r="O13" s="28" t="s">
        <v>59</v>
      </c>
    </row>
    <row r="14" spans="2:15" ht="23.25" customHeight="1">
      <c r="B14" s="15">
        <v>3</v>
      </c>
      <c r="C14" s="63" t="s">
        <v>50</v>
      </c>
      <c r="D14" s="63"/>
      <c r="E14" s="16" t="s">
        <v>17</v>
      </c>
      <c r="F14" s="41" t="s">
        <v>22</v>
      </c>
      <c r="G14" s="41"/>
      <c r="H14" s="17">
        <v>90.579</v>
      </c>
      <c r="I14" s="18">
        <f t="shared" si="0"/>
        <v>45.2895</v>
      </c>
      <c r="J14" s="19">
        <v>81.1</v>
      </c>
      <c r="K14" s="18">
        <f t="shared" si="1"/>
        <v>32.44</v>
      </c>
      <c r="L14" s="19">
        <v>58.75</v>
      </c>
      <c r="M14" s="18">
        <f t="shared" si="2"/>
        <v>5.875</v>
      </c>
      <c r="N14" s="20">
        <f t="shared" si="3"/>
        <v>83.6045</v>
      </c>
      <c r="O14" s="28" t="s">
        <v>59</v>
      </c>
    </row>
    <row r="15" spans="2:15" ht="23.25" customHeight="1">
      <c r="B15" s="15">
        <v>4</v>
      </c>
      <c r="C15" s="64" t="s">
        <v>31</v>
      </c>
      <c r="D15" s="64"/>
      <c r="E15" s="16" t="s">
        <v>17</v>
      </c>
      <c r="F15" s="41" t="s">
        <v>22</v>
      </c>
      <c r="G15" s="41"/>
      <c r="H15" s="17">
        <v>95.545</v>
      </c>
      <c r="I15" s="18">
        <f t="shared" si="0"/>
        <v>47.7725</v>
      </c>
      <c r="J15" s="19">
        <v>66.4</v>
      </c>
      <c r="K15" s="18">
        <f t="shared" si="1"/>
        <v>26.560000000000002</v>
      </c>
      <c r="L15" s="19">
        <v>67.5</v>
      </c>
      <c r="M15" s="18">
        <f t="shared" si="2"/>
        <v>6.75</v>
      </c>
      <c r="N15" s="20">
        <f t="shared" si="3"/>
        <v>81.08250000000001</v>
      </c>
      <c r="O15" s="29" t="s">
        <v>59</v>
      </c>
    </row>
    <row r="16" spans="2:15" ht="23.25" customHeight="1">
      <c r="B16" s="15">
        <v>5</v>
      </c>
      <c r="C16" s="62" t="s">
        <v>23</v>
      </c>
      <c r="D16" s="62"/>
      <c r="E16" s="16" t="s">
        <v>17</v>
      </c>
      <c r="F16" s="41" t="s">
        <v>22</v>
      </c>
      <c r="G16" s="41"/>
      <c r="H16" s="17">
        <v>83.673</v>
      </c>
      <c r="I16" s="18">
        <f t="shared" si="0"/>
        <v>41.8365</v>
      </c>
      <c r="J16" s="19">
        <v>75.03</v>
      </c>
      <c r="K16" s="18">
        <f t="shared" si="1"/>
        <v>30.012</v>
      </c>
      <c r="L16" s="19">
        <v>86.25</v>
      </c>
      <c r="M16" s="18">
        <f t="shared" si="2"/>
        <v>8.625</v>
      </c>
      <c r="N16" s="20">
        <f t="shared" si="3"/>
        <v>80.4735</v>
      </c>
      <c r="O16" s="28" t="s">
        <v>60</v>
      </c>
    </row>
    <row r="17" spans="2:15" ht="23.25" customHeight="1">
      <c r="B17" s="15">
        <v>6</v>
      </c>
      <c r="C17" s="64" t="s">
        <v>21</v>
      </c>
      <c r="D17" s="64"/>
      <c r="E17" s="16" t="s">
        <v>17</v>
      </c>
      <c r="F17" s="41" t="s">
        <v>22</v>
      </c>
      <c r="G17" s="41"/>
      <c r="H17" s="17">
        <v>93.196</v>
      </c>
      <c r="I17" s="18">
        <f t="shared" si="0"/>
        <v>46.598</v>
      </c>
      <c r="J17" s="19">
        <v>59.63</v>
      </c>
      <c r="K17" s="18">
        <f t="shared" si="1"/>
        <v>23.852000000000004</v>
      </c>
      <c r="L17" s="19">
        <v>88.75</v>
      </c>
      <c r="M17" s="18">
        <f t="shared" si="2"/>
        <v>8.875</v>
      </c>
      <c r="N17" s="20">
        <f t="shared" si="3"/>
        <v>79.325</v>
      </c>
      <c r="O17" s="28" t="s">
        <v>60</v>
      </c>
    </row>
    <row r="18" spans="2:15" ht="23.25" customHeight="1">
      <c r="B18" s="15">
        <v>7</v>
      </c>
      <c r="C18" s="63" t="s">
        <v>58</v>
      </c>
      <c r="D18" s="63"/>
      <c r="E18" s="16" t="s">
        <v>17</v>
      </c>
      <c r="F18" s="41" t="s">
        <v>22</v>
      </c>
      <c r="G18" s="41"/>
      <c r="H18" s="17">
        <v>91.14</v>
      </c>
      <c r="I18" s="18">
        <f t="shared" si="0"/>
        <v>45.57</v>
      </c>
      <c r="J18" s="19">
        <v>74.1</v>
      </c>
      <c r="K18" s="18">
        <f t="shared" si="1"/>
        <v>29.64</v>
      </c>
      <c r="L18" s="19">
        <v>32.5</v>
      </c>
      <c r="M18" s="18">
        <f t="shared" si="2"/>
        <v>3.25</v>
      </c>
      <c r="N18" s="20">
        <f t="shared" si="3"/>
        <v>78.46000000000001</v>
      </c>
      <c r="O18" s="28" t="s">
        <v>62</v>
      </c>
    </row>
    <row r="19" spans="2:15" ht="23.25" customHeight="1">
      <c r="B19" s="15">
        <v>8</v>
      </c>
      <c r="C19" s="63" t="s">
        <v>56</v>
      </c>
      <c r="D19" s="63"/>
      <c r="E19" s="16" t="s">
        <v>17</v>
      </c>
      <c r="F19" s="41" t="s">
        <v>22</v>
      </c>
      <c r="G19" s="41"/>
      <c r="H19" s="17">
        <v>93.522</v>
      </c>
      <c r="I19" s="18">
        <f t="shared" si="0"/>
        <v>46.761</v>
      </c>
      <c r="J19" s="19">
        <v>65.23</v>
      </c>
      <c r="K19" s="18">
        <f t="shared" si="1"/>
        <v>26.092000000000002</v>
      </c>
      <c r="L19" s="19">
        <v>53.75</v>
      </c>
      <c r="M19" s="18">
        <f t="shared" si="2"/>
        <v>5.375</v>
      </c>
      <c r="N19" s="20">
        <f t="shared" si="3"/>
        <v>78.22800000000001</v>
      </c>
      <c r="O19" s="28" t="s">
        <v>62</v>
      </c>
    </row>
    <row r="20" spans="2:15" ht="23.25" customHeight="1">
      <c r="B20" s="15">
        <v>9</v>
      </c>
      <c r="C20" s="63" t="s">
        <v>46</v>
      </c>
      <c r="D20" s="63"/>
      <c r="E20" s="16" t="s">
        <v>17</v>
      </c>
      <c r="F20" s="41" t="s">
        <v>22</v>
      </c>
      <c r="G20" s="41"/>
      <c r="H20" s="17">
        <v>87.784</v>
      </c>
      <c r="I20" s="18">
        <f t="shared" si="0"/>
        <v>43.892</v>
      </c>
      <c r="J20" s="19">
        <v>74.1</v>
      </c>
      <c r="K20" s="18">
        <f t="shared" si="1"/>
        <v>29.64</v>
      </c>
      <c r="L20" s="19">
        <v>33.75</v>
      </c>
      <c r="M20" s="18">
        <f t="shared" si="2"/>
        <v>3.375</v>
      </c>
      <c r="N20" s="20">
        <f t="shared" si="3"/>
        <v>76.90700000000001</v>
      </c>
      <c r="O20" s="28" t="s">
        <v>62</v>
      </c>
    </row>
    <row r="21" spans="2:15" ht="23.25" customHeight="1">
      <c r="B21" s="15">
        <v>10</v>
      </c>
      <c r="C21" s="63" t="s">
        <v>35</v>
      </c>
      <c r="D21" s="63"/>
      <c r="E21" s="16" t="s">
        <v>17</v>
      </c>
      <c r="F21" s="41" t="s">
        <v>22</v>
      </c>
      <c r="G21" s="41"/>
      <c r="H21" s="30">
        <v>90.761</v>
      </c>
      <c r="I21" s="18">
        <f t="shared" si="0"/>
        <v>45.3805</v>
      </c>
      <c r="J21" s="19">
        <v>78.53</v>
      </c>
      <c r="K21" s="18">
        <f t="shared" si="1"/>
        <v>31.412000000000003</v>
      </c>
      <c r="L21" s="19">
        <v>0</v>
      </c>
      <c r="M21" s="18">
        <f t="shared" si="2"/>
        <v>0</v>
      </c>
      <c r="N21" s="20">
        <f t="shared" si="3"/>
        <v>76.7925</v>
      </c>
      <c r="O21" s="28" t="s">
        <v>62</v>
      </c>
    </row>
    <row r="22" spans="2:15" ht="23.25" customHeight="1">
      <c r="B22" s="15">
        <v>11</v>
      </c>
      <c r="C22" s="63" t="s">
        <v>53</v>
      </c>
      <c r="D22" s="63"/>
      <c r="E22" s="16" t="s">
        <v>17</v>
      </c>
      <c r="F22" s="41" t="s">
        <v>22</v>
      </c>
      <c r="G22" s="41"/>
      <c r="H22" s="17">
        <v>83.529</v>
      </c>
      <c r="I22" s="18">
        <f t="shared" si="0"/>
        <v>41.7645</v>
      </c>
      <c r="J22" s="19">
        <v>78.06</v>
      </c>
      <c r="K22" s="18">
        <f t="shared" si="1"/>
        <v>31.224000000000004</v>
      </c>
      <c r="L22" s="19">
        <v>36.25</v>
      </c>
      <c r="M22" s="18">
        <f t="shared" si="2"/>
        <v>3.625</v>
      </c>
      <c r="N22" s="20">
        <f t="shared" si="3"/>
        <v>76.6135</v>
      </c>
      <c r="O22" s="28" t="s">
        <v>62</v>
      </c>
    </row>
    <row r="23" spans="2:15" ht="23.25" customHeight="1">
      <c r="B23" s="15">
        <v>12</v>
      </c>
      <c r="C23" s="62" t="s">
        <v>32</v>
      </c>
      <c r="D23" s="62"/>
      <c r="E23" s="16" t="s">
        <v>17</v>
      </c>
      <c r="F23" s="41" t="s">
        <v>22</v>
      </c>
      <c r="G23" s="41"/>
      <c r="H23" s="17">
        <v>90.415</v>
      </c>
      <c r="I23" s="18">
        <f t="shared" si="0"/>
        <v>45.2075</v>
      </c>
      <c r="J23" s="19">
        <v>77.6</v>
      </c>
      <c r="K23" s="18">
        <f t="shared" si="1"/>
        <v>31.04</v>
      </c>
      <c r="L23" s="19">
        <v>0</v>
      </c>
      <c r="M23" s="18">
        <f t="shared" si="2"/>
        <v>0</v>
      </c>
      <c r="N23" s="20">
        <f t="shared" si="3"/>
        <v>76.2475</v>
      </c>
      <c r="O23" s="28" t="s">
        <v>62</v>
      </c>
    </row>
    <row r="24" spans="2:15" ht="23.25" customHeight="1">
      <c r="B24" s="15">
        <v>13</v>
      </c>
      <c r="C24" s="63" t="s">
        <v>38</v>
      </c>
      <c r="D24" s="63"/>
      <c r="E24" s="16" t="s">
        <v>17</v>
      </c>
      <c r="F24" s="41" t="s">
        <v>22</v>
      </c>
      <c r="G24" s="41"/>
      <c r="H24" s="17">
        <v>93.17</v>
      </c>
      <c r="I24" s="18">
        <f t="shared" si="0"/>
        <v>46.585</v>
      </c>
      <c r="J24" s="19">
        <v>73.16</v>
      </c>
      <c r="K24" s="18">
        <f t="shared" si="1"/>
        <v>29.264</v>
      </c>
      <c r="L24" s="19">
        <v>0</v>
      </c>
      <c r="M24" s="18">
        <f t="shared" si="2"/>
        <v>0</v>
      </c>
      <c r="N24" s="20">
        <f t="shared" si="3"/>
        <v>75.849</v>
      </c>
      <c r="O24" s="28" t="s">
        <v>62</v>
      </c>
    </row>
    <row r="25" spans="2:15" ht="23.25" customHeight="1">
      <c r="B25" s="15">
        <v>14</v>
      </c>
      <c r="C25" s="63" t="s">
        <v>36</v>
      </c>
      <c r="D25" s="63"/>
      <c r="E25" s="16" t="s">
        <v>17</v>
      </c>
      <c r="F25" s="41" t="s">
        <v>22</v>
      </c>
      <c r="G25" s="41"/>
      <c r="H25" s="17">
        <v>89.623</v>
      </c>
      <c r="I25" s="18">
        <f t="shared" si="0"/>
        <v>44.8115</v>
      </c>
      <c r="J25" s="19">
        <v>73.63</v>
      </c>
      <c r="K25" s="18">
        <f t="shared" si="1"/>
        <v>29.451999999999998</v>
      </c>
      <c r="L25" s="19">
        <v>0</v>
      </c>
      <c r="M25" s="18">
        <f t="shared" si="2"/>
        <v>0</v>
      </c>
      <c r="N25" s="20">
        <f t="shared" si="3"/>
        <v>74.2635</v>
      </c>
      <c r="O25" s="28" t="s">
        <v>62</v>
      </c>
    </row>
    <row r="26" spans="2:15" ht="23.25" customHeight="1">
      <c r="B26" s="15">
        <v>15</v>
      </c>
      <c r="C26" s="63" t="s">
        <v>48</v>
      </c>
      <c r="D26" s="63"/>
      <c r="E26" s="16" t="s">
        <v>17</v>
      </c>
      <c r="F26" s="41" t="s">
        <v>22</v>
      </c>
      <c r="G26" s="41"/>
      <c r="H26" s="17">
        <v>85.923</v>
      </c>
      <c r="I26" s="18">
        <f t="shared" si="0"/>
        <v>42.9615</v>
      </c>
      <c r="J26" s="19">
        <v>76.2</v>
      </c>
      <c r="K26" s="18">
        <f t="shared" si="1"/>
        <v>30.480000000000004</v>
      </c>
      <c r="L26" s="19">
        <v>0</v>
      </c>
      <c r="M26" s="18">
        <f t="shared" si="2"/>
        <v>0</v>
      </c>
      <c r="N26" s="20">
        <f t="shared" si="3"/>
        <v>73.4415</v>
      </c>
      <c r="O26" s="28" t="s">
        <v>62</v>
      </c>
    </row>
    <row r="27" spans="2:15" ht="23.25" customHeight="1">
      <c r="B27" s="15">
        <v>16</v>
      </c>
      <c r="C27" s="62" t="s">
        <v>28</v>
      </c>
      <c r="D27" s="62"/>
      <c r="E27" s="16" t="s">
        <v>17</v>
      </c>
      <c r="F27" s="41" t="s">
        <v>22</v>
      </c>
      <c r="G27" s="41"/>
      <c r="H27" s="17">
        <v>86.657</v>
      </c>
      <c r="I27" s="18">
        <f t="shared" si="0"/>
        <v>43.3285</v>
      </c>
      <c r="J27" s="19">
        <v>74.8</v>
      </c>
      <c r="K27" s="18">
        <f t="shared" si="1"/>
        <v>29.92</v>
      </c>
      <c r="L27" s="19">
        <v>0</v>
      </c>
      <c r="M27" s="18">
        <f t="shared" si="2"/>
        <v>0</v>
      </c>
      <c r="N27" s="20">
        <f t="shared" si="3"/>
        <v>73.2485</v>
      </c>
      <c r="O27" s="28" t="s">
        <v>62</v>
      </c>
    </row>
    <row r="28" spans="2:15" ht="23.25" customHeight="1">
      <c r="B28" s="15">
        <v>17</v>
      </c>
      <c r="C28" s="62" t="s">
        <v>25</v>
      </c>
      <c r="D28" s="62"/>
      <c r="E28" s="16" t="s">
        <v>17</v>
      </c>
      <c r="F28" s="41" t="s">
        <v>22</v>
      </c>
      <c r="G28" s="41"/>
      <c r="H28" s="17">
        <v>88.729</v>
      </c>
      <c r="I28" s="18">
        <f t="shared" si="0"/>
        <v>44.3645</v>
      </c>
      <c r="J28" s="19">
        <v>67.33</v>
      </c>
      <c r="K28" s="18">
        <f t="shared" si="1"/>
        <v>26.932000000000002</v>
      </c>
      <c r="L28" s="19">
        <v>17.5</v>
      </c>
      <c r="M28" s="18">
        <f t="shared" si="2"/>
        <v>1.75</v>
      </c>
      <c r="N28" s="20">
        <f t="shared" si="3"/>
        <v>73.04650000000001</v>
      </c>
      <c r="O28" s="28" t="s">
        <v>62</v>
      </c>
    </row>
    <row r="29" spans="2:15" ht="23.25" customHeight="1">
      <c r="B29" s="15">
        <v>18</v>
      </c>
      <c r="C29" s="63" t="s">
        <v>45</v>
      </c>
      <c r="D29" s="63"/>
      <c r="E29" s="16" t="s">
        <v>17</v>
      </c>
      <c r="F29" s="41" t="s">
        <v>22</v>
      </c>
      <c r="G29" s="41"/>
      <c r="H29" s="17">
        <v>81.006</v>
      </c>
      <c r="I29" s="18">
        <f t="shared" si="0"/>
        <v>40.503</v>
      </c>
      <c r="J29" s="19">
        <v>72</v>
      </c>
      <c r="K29" s="18">
        <f t="shared" si="1"/>
        <v>28.8</v>
      </c>
      <c r="L29" s="19">
        <v>28.75</v>
      </c>
      <c r="M29" s="18">
        <f t="shared" si="2"/>
        <v>2.875</v>
      </c>
      <c r="N29" s="20">
        <f t="shared" si="3"/>
        <v>72.178</v>
      </c>
      <c r="O29" s="28" t="s">
        <v>62</v>
      </c>
    </row>
    <row r="30" spans="2:15" ht="23.25" customHeight="1">
      <c r="B30" s="15">
        <v>19</v>
      </c>
      <c r="C30" s="63" t="s">
        <v>55</v>
      </c>
      <c r="D30" s="63"/>
      <c r="E30" s="16" t="s">
        <v>17</v>
      </c>
      <c r="F30" s="41" t="s">
        <v>22</v>
      </c>
      <c r="G30" s="41"/>
      <c r="H30" s="17">
        <v>92.79</v>
      </c>
      <c r="I30" s="18">
        <f t="shared" si="0"/>
        <v>46.395</v>
      </c>
      <c r="J30" s="19">
        <v>64.34</v>
      </c>
      <c r="K30" s="18">
        <f t="shared" si="1"/>
        <v>25.736000000000004</v>
      </c>
      <c r="L30" s="19">
        <v>0</v>
      </c>
      <c r="M30" s="18">
        <f t="shared" si="2"/>
        <v>0</v>
      </c>
      <c r="N30" s="20">
        <f t="shared" si="3"/>
        <v>72.131</v>
      </c>
      <c r="O30" s="28" t="s">
        <v>62</v>
      </c>
    </row>
    <row r="31" spans="2:15" ht="23.25" customHeight="1">
      <c r="B31" s="15">
        <v>20</v>
      </c>
      <c r="C31" s="63" t="s">
        <v>57</v>
      </c>
      <c r="D31" s="63"/>
      <c r="E31" s="16" t="s">
        <v>17</v>
      </c>
      <c r="F31" s="41" t="s">
        <v>22</v>
      </c>
      <c r="G31" s="41"/>
      <c r="H31" s="17">
        <v>82.838</v>
      </c>
      <c r="I31" s="18">
        <f t="shared" si="0"/>
        <v>41.419</v>
      </c>
      <c r="J31" s="19">
        <v>63.13</v>
      </c>
      <c r="K31" s="18">
        <f t="shared" si="1"/>
        <v>25.252000000000002</v>
      </c>
      <c r="L31" s="19">
        <v>51.25</v>
      </c>
      <c r="M31" s="18">
        <f t="shared" si="2"/>
        <v>5.125</v>
      </c>
      <c r="N31" s="20">
        <f t="shared" si="3"/>
        <v>71.79599999999999</v>
      </c>
      <c r="O31" s="28" t="s">
        <v>62</v>
      </c>
    </row>
    <row r="32" spans="2:15" ht="23.25" customHeight="1">
      <c r="B32" s="15">
        <v>21</v>
      </c>
      <c r="C32" s="63" t="s">
        <v>42</v>
      </c>
      <c r="D32" s="63"/>
      <c r="E32" s="16" t="s">
        <v>17</v>
      </c>
      <c r="F32" s="41" t="s">
        <v>22</v>
      </c>
      <c r="G32" s="41"/>
      <c r="H32" s="17">
        <v>94.087</v>
      </c>
      <c r="I32" s="18">
        <f t="shared" si="0"/>
        <v>47.0435</v>
      </c>
      <c r="J32" s="19">
        <v>61.73</v>
      </c>
      <c r="K32" s="18">
        <f t="shared" si="1"/>
        <v>24.692</v>
      </c>
      <c r="L32" s="19">
        <v>0</v>
      </c>
      <c r="M32" s="18">
        <f t="shared" si="2"/>
        <v>0</v>
      </c>
      <c r="N32" s="20">
        <f t="shared" si="3"/>
        <v>71.7355</v>
      </c>
      <c r="O32" s="28" t="s">
        <v>62</v>
      </c>
    </row>
    <row r="33" spans="2:15" ht="23.25" customHeight="1">
      <c r="B33" s="15">
        <v>22</v>
      </c>
      <c r="C33" s="63" t="s">
        <v>40</v>
      </c>
      <c r="D33" s="63"/>
      <c r="E33" s="16" t="s">
        <v>17</v>
      </c>
      <c r="F33" s="41" t="s">
        <v>22</v>
      </c>
      <c r="G33" s="41"/>
      <c r="H33" s="17">
        <v>79.95</v>
      </c>
      <c r="I33" s="18">
        <f t="shared" si="0"/>
        <v>39.975</v>
      </c>
      <c r="J33" s="19">
        <v>79</v>
      </c>
      <c r="K33" s="18">
        <f t="shared" si="1"/>
        <v>31.6</v>
      </c>
      <c r="L33" s="19">
        <v>0</v>
      </c>
      <c r="M33" s="18">
        <f t="shared" si="2"/>
        <v>0</v>
      </c>
      <c r="N33" s="20">
        <f t="shared" si="3"/>
        <v>71.575</v>
      </c>
      <c r="O33" s="28" t="s">
        <v>62</v>
      </c>
    </row>
    <row r="34" spans="2:15" ht="23.25" customHeight="1">
      <c r="B34" s="15">
        <v>23</v>
      </c>
      <c r="C34" s="63" t="s">
        <v>34</v>
      </c>
      <c r="D34" s="63"/>
      <c r="E34" s="16" t="s">
        <v>17</v>
      </c>
      <c r="F34" s="41" t="s">
        <v>22</v>
      </c>
      <c r="G34" s="41"/>
      <c r="H34" s="17">
        <v>95.909</v>
      </c>
      <c r="I34" s="18">
        <f t="shared" si="0"/>
        <v>47.9545</v>
      </c>
      <c r="J34" s="19">
        <v>58.46</v>
      </c>
      <c r="K34" s="18">
        <f t="shared" si="1"/>
        <v>23.384</v>
      </c>
      <c r="L34" s="19">
        <v>0</v>
      </c>
      <c r="M34" s="18">
        <f t="shared" si="2"/>
        <v>0</v>
      </c>
      <c r="N34" s="20">
        <f t="shared" si="3"/>
        <v>71.33850000000001</v>
      </c>
      <c r="O34" s="28" t="s">
        <v>62</v>
      </c>
    </row>
    <row r="35" spans="2:15" ht="23.25" customHeight="1">
      <c r="B35" s="15">
        <v>24</v>
      </c>
      <c r="C35" s="62" t="s">
        <v>26</v>
      </c>
      <c r="D35" s="62"/>
      <c r="E35" s="16" t="s">
        <v>17</v>
      </c>
      <c r="F35" s="41" t="s">
        <v>22</v>
      </c>
      <c r="G35" s="41"/>
      <c r="H35" s="17">
        <v>91.674</v>
      </c>
      <c r="I35" s="18">
        <f t="shared" si="0"/>
        <v>45.837</v>
      </c>
      <c r="J35" s="19">
        <v>63.6</v>
      </c>
      <c r="K35" s="18">
        <f t="shared" si="1"/>
        <v>25.44</v>
      </c>
      <c r="L35" s="19">
        <v>0</v>
      </c>
      <c r="M35" s="18">
        <f t="shared" si="2"/>
        <v>0</v>
      </c>
      <c r="N35" s="20">
        <f t="shared" si="3"/>
        <v>71.277</v>
      </c>
      <c r="O35" s="28" t="s">
        <v>62</v>
      </c>
    </row>
    <row r="36" spans="2:15" ht="23.25" customHeight="1">
      <c r="B36" s="15">
        <v>25</v>
      </c>
      <c r="C36" s="63" t="s">
        <v>49</v>
      </c>
      <c r="D36" s="63"/>
      <c r="E36" s="16" t="s">
        <v>17</v>
      </c>
      <c r="F36" s="41" t="s">
        <v>22</v>
      </c>
      <c r="G36" s="41"/>
      <c r="H36" s="17">
        <v>91.123</v>
      </c>
      <c r="I36" s="18">
        <f t="shared" si="0"/>
        <v>45.5615</v>
      </c>
      <c r="J36" s="19">
        <v>63.36</v>
      </c>
      <c r="K36" s="18">
        <f t="shared" si="1"/>
        <v>25.344</v>
      </c>
      <c r="L36" s="19">
        <v>0</v>
      </c>
      <c r="M36" s="18">
        <f t="shared" si="2"/>
        <v>0</v>
      </c>
      <c r="N36" s="20">
        <f t="shared" si="3"/>
        <v>70.9055</v>
      </c>
      <c r="O36" s="28" t="s">
        <v>62</v>
      </c>
    </row>
    <row r="37" spans="2:15" ht="23.25" customHeight="1">
      <c r="B37" s="15">
        <v>26</v>
      </c>
      <c r="C37" s="63" t="s">
        <v>54</v>
      </c>
      <c r="D37" s="63"/>
      <c r="E37" s="16" t="s">
        <v>17</v>
      </c>
      <c r="F37" s="41" t="s">
        <v>22</v>
      </c>
      <c r="G37" s="41"/>
      <c r="H37" s="17">
        <v>87.386</v>
      </c>
      <c r="I37" s="18">
        <f t="shared" si="0"/>
        <v>43.693</v>
      </c>
      <c r="J37" s="19">
        <v>59.63</v>
      </c>
      <c r="K37" s="18">
        <f t="shared" si="1"/>
        <v>23.852000000000004</v>
      </c>
      <c r="L37" s="19">
        <v>31.25</v>
      </c>
      <c r="M37" s="18">
        <f t="shared" si="2"/>
        <v>3.125</v>
      </c>
      <c r="N37" s="20">
        <f t="shared" si="3"/>
        <v>70.67</v>
      </c>
      <c r="O37" s="28" t="s">
        <v>62</v>
      </c>
    </row>
    <row r="38" spans="2:15" ht="23.25" customHeight="1">
      <c r="B38" s="15">
        <v>27</v>
      </c>
      <c r="C38" s="64" t="s">
        <v>33</v>
      </c>
      <c r="D38" s="64"/>
      <c r="E38" s="16" t="s">
        <v>17</v>
      </c>
      <c r="F38" s="41" t="s">
        <v>22</v>
      </c>
      <c r="G38" s="41"/>
      <c r="H38" s="17">
        <v>83.963</v>
      </c>
      <c r="I38" s="18">
        <f t="shared" si="0"/>
        <v>41.9815</v>
      </c>
      <c r="J38" s="19">
        <v>70.61</v>
      </c>
      <c r="K38" s="18">
        <f t="shared" si="1"/>
        <v>28.244</v>
      </c>
      <c r="L38" s="19">
        <v>0</v>
      </c>
      <c r="M38" s="18">
        <f t="shared" si="2"/>
        <v>0</v>
      </c>
      <c r="N38" s="20">
        <f t="shared" si="3"/>
        <v>70.2255</v>
      </c>
      <c r="O38" s="28" t="s">
        <v>62</v>
      </c>
    </row>
    <row r="39" spans="2:15" ht="23.25" customHeight="1">
      <c r="B39" s="15">
        <v>28</v>
      </c>
      <c r="C39" s="63" t="s">
        <v>43</v>
      </c>
      <c r="D39" s="63"/>
      <c r="E39" s="16" t="s">
        <v>17</v>
      </c>
      <c r="F39" s="41" t="s">
        <v>22</v>
      </c>
      <c r="G39" s="41"/>
      <c r="H39" s="17">
        <v>82.297</v>
      </c>
      <c r="I39" s="18">
        <f t="shared" si="0"/>
        <v>41.1485</v>
      </c>
      <c r="J39" s="19">
        <v>66.08</v>
      </c>
      <c r="K39" s="18">
        <f t="shared" si="1"/>
        <v>26.432000000000002</v>
      </c>
      <c r="L39" s="19">
        <v>26</v>
      </c>
      <c r="M39" s="18">
        <f t="shared" si="2"/>
        <v>2.6</v>
      </c>
      <c r="N39" s="20">
        <f t="shared" si="3"/>
        <v>70.1805</v>
      </c>
      <c r="O39" s="28" t="s">
        <v>62</v>
      </c>
    </row>
    <row r="40" spans="2:15" ht="23.25" customHeight="1">
      <c r="B40" s="15">
        <v>29</v>
      </c>
      <c r="C40" s="63" t="s">
        <v>37</v>
      </c>
      <c r="D40" s="63"/>
      <c r="E40" s="16" t="s">
        <v>17</v>
      </c>
      <c r="F40" s="41" t="s">
        <v>22</v>
      </c>
      <c r="G40" s="41"/>
      <c r="H40" s="17">
        <v>81.837</v>
      </c>
      <c r="I40" s="18">
        <f t="shared" si="0"/>
        <v>40.9185</v>
      </c>
      <c r="J40" s="19">
        <v>72.23</v>
      </c>
      <c r="K40" s="18">
        <f t="shared" si="1"/>
        <v>28.892000000000003</v>
      </c>
      <c r="L40" s="19">
        <v>0</v>
      </c>
      <c r="M40" s="18">
        <f t="shared" si="2"/>
        <v>0</v>
      </c>
      <c r="N40" s="20">
        <f t="shared" si="3"/>
        <v>69.8105</v>
      </c>
      <c r="O40" s="28" t="s">
        <v>62</v>
      </c>
    </row>
    <row r="41" spans="2:15" ht="23.25" customHeight="1">
      <c r="B41" s="15">
        <v>30</v>
      </c>
      <c r="C41" s="63" t="s">
        <v>44</v>
      </c>
      <c r="D41" s="63"/>
      <c r="E41" s="16" t="s">
        <v>17</v>
      </c>
      <c r="F41" s="41" t="s">
        <v>22</v>
      </c>
      <c r="G41" s="41"/>
      <c r="H41" s="17">
        <v>78.322</v>
      </c>
      <c r="I41" s="18">
        <f t="shared" si="0"/>
        <v>39.161</v>
      </c>
      <c r="J41" s="19">
        <v>61.5</v>
      </c>
      <c r="K41" s="18">
        <f t="shared" si="1"/>
        <v>24.6</v>
      </c>
      <c r="L41" s="19">
        <v>57.5</v>
      </c>
      <c r="M41" s="18">
        <f t="shared" si="2"/>
        <v>5.75</v>
      </c>
      <c r="N41" s="20">
        <f t="shared" si="3"/>
        <v>69.511</v>
      </c>
      <c r="O41" s="28" t="s">
        <v>62</v>
      </c>
    </row>
    <row r="42" spans="2:15" ht="23.25" customHeight="1">
      <c r="B42" s="15">
        <v>31</v>
      </c>
      <c r="C42" s="63" t="s">
        <v>47</v>
      </c>
      <c r="D42" s="63"/>
      <c r="E42" s="16" t="s">
        <v>17</v>
      </c>
      <c r="F42" s="41" t="s">
        <v>22</v>
      </c>
      <c r="G42" s="41"/>
      <c r="H42" s="17">
        <v>84.422</v>
      </c>
      <c r="I42" s="18">
        <f t="shared" si="0"/>
        <v>42.211</v>
      </c>
      <c r="J42" s="19">
        <v>67.1</v>
      </c>
      <c r="K42" s="18">
        <f t="shared" si="1"/>
        <v>26.84</v>
      </c>
      <c r="L42" s="19">
        <v>0</v>
      </c>
      <c r="M42" s="18">
        <f t="shared" si="2"/>
        <v>0</v>
      </c>
      <c r="N42" s="20">
        <f t="shared" si="3"/>
        <v>69.051</v>
      </c>
      <c r="O42" s="28" t="s">
        <v>62</v>
      </c>
    </row>
    <row r="43" spans="2:15" ht="23.25" customHeight="1">
      <c r="B43" s="15">
        <v>32</v>
      </c>
      <c r="C43" s="62" t="s">
        <v>29</v>
      </c>
      <c r="D43" s="62"/>
      <c r="E43" s="16" t="s">
        <v>17</v>
      </c>
      <c r="F43" s="41" t="s">
        <v>22</v>
      </c>
      <c r="G43" s="41"/>
      <c r="H43" s="17">
        <v>70.764</v>
      </c>
      <c r="I43" s="18">
        <f t="shared" si="0"/>
        <v>35.382</v>
      </c>
      <c r="J43" s="19">
        <v>71.34</v>
      </c>
      <c r="K43" s="18">
        <f t="shared" si="1"/>
        <v>28.536</v>
      </c>
      <c r="L43" s="19">
        <v>45</v>
      </c>
      <c r="M43" s="18">
        <f t="shared" si="2"/>
        <v>4.5</v>
      </c>
      <c r="N43" s="20">
        <f t="shared" si="3"/>
        <v>68.418</v>
      </c>
      <c r="O43" s="28" t="s">
        <v>62</v>
      </c>
    </row>
    <row r="44" spans="2:15" ht="23.25" customHeight="1">
      <c r="B44" s="15">
        <v>33</v>
      </c>
      <c r="C44" s="63" t="s">
        <v>39</v>
      </c>
      <c r="D44" s="63"/>
      <c r="E44" s="16" t="s">
        <v>17</v>
      </c>
      <c r="F44" s="41" t="s">
        <v>22</v>
      </c>
      <c r="G44" s="41"/>
      <c r="H44" s="17">
        <v>90.919</v>
      </c>
      <c r="I44" s="18">
        <f t="shared" si="0"/>
        <v>45.4595</v>
      </c>
      <c r="J44" s="19">
        <v>56.83</v>
      </c>
      <c r="K44" s="18">
        <f t="shared" si="1"/>
        <v>22.732</v>
      </c>
      <c r="L44" s="19">
        <v>0</v>
      </c>
      <c r="M44" s="18">
        <f t="shared" si="2"/>
        <v>0</v>
      </c>
      <c r="N44" s="20">
        <f t="shared" si="3"/>
        <v>68.19149999999999</v>
      </c>
      <c r="O44" s="28" t="s">
        <v>62</v>
      </c>
    </row>
    <row r="45" spans="2:15" ht="23.25" customHeight="1">
      <c r="B45" s="15">
        <v>34</v>
      </c>
      <c r="C45" s="63" t="s">
        <v>41</v>
      </c>
      <c r="D45" s="63"/>
      <c r="E45" s="16" t="s">
        <v>17</v>
      </c>
      <c r="F45" s="41" t="s">
        <v>22</v>
      </c>
      <c r="G45" s="41"/>
      <c r="H45" s="17">
        <v>73.816</v>
      </c>
      <c r="I45" s="18">
        <f t="shared" si="0"/>
        <v>36.908</v>
      </c>
      <c r="J45" s="19">
        <v>68.03</v>
      </c>
      <c r="K45" s="18">
        <f t="shared" si="1"/>
        <v>27.212000000000003</v>
      </c>
      <c r="L45" s="19">
        <v>0</v>
      </c>
      <c r="M45" s="18">
        <f t="shared" si="2"/>
        <v>0</v>
      </c>
      <c r="N45" s="20">
        <f t="shared" si="3"/>
        <v>64.12</v>
      </c>
      <c r="O45" s="28" t="s">
        <v>62</v>
      </c>
    </row>
    <row r="46" spans="2:15" ht="23.25" customHeight="1">
      <c r="B46" s="15">
        <v>35</v>
      </c>
      <c r="C46" s="63" t="s">
        <v>52</v>
      </c>
      <c r="D46" s="63"/>
      <c r="E46" s="16" t="s">
        <v>17</v>
      </c>
      <c r="F46" s="41" t="s">
        <v>22</v>
      </c>
      <c r="G46" s="41"/>
      <c r="H46" s="17">
        <v>80.858</v>
      </c>
      <c r="I46" s="18">
        <f t="shared" si="0"/>
        <v>40.429</v>
      </c>
      <c r="J46" s="19">
        <v>57.76</v>
      </c>
      <c r="K46" s="18">
        <f t="shared" si="1"/>
        <v>23.104</v>
      </c>
      <c r="L46" s="19">
        <v>0</v>
      </c>
      <c r="M46" s="18">
        <f t="shared" si="2"/>
        <v>0</v>
      </c>
      <c r="N46" s="20">
        <f t="shared" si="3"/>
        <v>63.533</v>
      </c>
      <c r="O46" s="28" t="s">
        <v>62</v>
      </c>
    </row>
    <row r="47" spans="2:15" ht="23.25" customHeight="1" thickBot="1">
      <c r="B47" s="21">
        <v>36</v>
      </c>
      <c r="C47" s="65" t="s">
        <v>51</v>
      </c>
      <c r="D47" s="65"/>
      <c r="E47" s="22" t="s">
        <v>17</v>
      </c>
      <c r="F47" s="60" t="s">
        <v>22</v>
      </c>
      <c r="G47" s="60"/>
      <c r="H47" s="23">
        <v>68.927</v>
      </c>
      <c r="I47" s="24">
        <f t="shared" si="0"/>
        <v>34.4635</v>
      </c>
      <c r="J47" s="25">
        <v>62.9</v>
      </c>
      <c r="K47" s="24">
        <f t="shared" si="1"/>
        <v>25.16</v>
      </c>
      <c r="L47" s="25">
        <v>0</v>
      </c>
      <c r="M47" s="24">
        <f t="shared" si="2"/>
        <v>0</v>
      </c>
      <c r="N47" s="26">
        <f t="shared" si="3"/>
        <v>59.62350000000001</v>
      </c>
      <c r="O47" s="28" t="s">
        <v>62</v>
      </c>
    </row>
  </sheetData>
  <sheetProtection/>
  <mergeCells count="89">
    <mergeCell ref="C43:D43"/>
    <mergeCell ref="C37:D37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31:D31"/>
    <mergeCell ref="C32:D32"/>
    <mergeCell ref="C33:D33"/>
    <mergeCell ref="C35:D35"/>
    <mergeCell ref="C34:D34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F45:G45"/>
    <mergeCell ref="F46:G46"/>
    <mergeCell ref="F47:G47"/>
    <mergeCell ref="C12:D12"/>
    <mergeCell ref="C13:D13"/>
    <mergeCell ref="C14:D14"/>
    <mergeCell ref="C15:D15"/>
    <mergeCell ref="C16:D16"/>
    <mergeCell ref="C17:D17"/>
    <mergeCell ref="C18:D18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E10:E11"/>
    <mergeCell ref="F16:G16"/>
    <mergeCell ref="F17:G17"/>
    <mergeCell ref="F18:G18"/>
    <mergeCell ref="F19:G19"/>
    <mergeCell ref="F20:G20"/>
    <mergeCell ref="N9:N11"/>
    <mergeCell ref="B1:N1"/>
    <mergeCell ref="C2:D2"/>
    <mergeCell ref="E2:K2"/>
    <mergeCell ref="B9:B11"/>
    <mergeCell ref="H9:I10"/>
    <mergeCell ref="J9:K10"/>
    <mergeCell ref="L9:M10"/>
    <mergeCell ref="C9:D11"/>
    <mergeCell ref="E9:G9"/>
    <mergeCell ref="F10:G11"/>
    <mergeCell ref="F12:G12"/>
    <mergeCell ref="F13:G13"/>
    <mergeCell ref="F14:G14"/>
    <mergeCell ref="F15:G15"/>
    <mergeCell ref="B5:C5"/>
    <mergeCell ref="D5:K5"/>
    <mergeCell ref="B7:C7"/>
    <mergeCell ref="D7:K7"/>
    <mergeCell ref="B8:N8"/>
  </mergeCells>
  <printOptions/>
  <pageMargins left="0.75" right="0.75" top="1" bottom="1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esengün</dc:creator>
  <cp:keywords/>
  <dc:description/>
  <cp:lastModifiedBy>MKAZAK</cp:lastModifiedBy>
  <cp:lastPrinted>2013-02-04T11:33:49Z</cp:lastPrinted>
  <dcterms:created xsi:type="dcterms:W3CDTF">2010-08-03T05:37:41Z</dcterms:created>
  <dcterms:modified xsi:type="dcterms:W3CDTF">2013-02-04T11:41:44Z</dcterms:modified>
  <cp:category/>
  <cp:version/>
  <cp:contentType/>
  <cp:contentStatus/>
</cp:coreProperties>
</file>