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Kimya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<sst xmlns="http://schemas.openxmlformats.org/spreadsheetml/2006/main" count="50" uniqueCount="32">
  <si>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Sıra
No</t>
  </si>
  <si>
    <t>Adı Soyadı</t>
  </si>
  <si>
    <t>Bölümü/Anabilim Dalı</t>
  </si>
  <si>
    <t>ALES</t>
  </si>
  <si>
    <t>GENEL TOPLAM</t>
  </si>
  <si>
    <t>BAŞVURDUĞU</t>
  </si>
  <si>
    <t>BİRİM</t>
  </si>
  <si>
    <t>ADAYIN</t>
  </si>
  <si>
    <t>YABANCI DİL</t>
  </si>
  <si>
    <t>KPDS/ ÜDS
PUANI</t>
  </si>
  <si>
    <t>ALES 
PUANI</t>
  </si>
  <si>
    <t>BİRİMİ</t>
  </si>
  <si>
    <t>100'LÜK SİSTEME GÖRE</t>
  </si>
  <si>
    <t>LİSANS MEZUNİYET NOTU</t>
  </si>
  <si>
    <t>Y. DİL PUANI
%10</t>
  </si>
  <si>
    <t xml:space="preserve">BÖLÜMÜ / ANABİLİM DALI </t>
  </si>
  <si>
    <t xml:space="preserve">BÖLÜM </t>
  </si>
  <si>
    <t>FBE</t>
  </si>
  <si>
    <t>ALES PUANI
%50</t>
  </si>
  <si>
    <t>MEZ. NOTU
%40</t>
  </si>
  <si>
    <t>FEN BİLİMLERİ ENSTİTÜSÜ</t>
  </si>
  <si>
    <t>KİMYA</t>
  </si>
  <si>
    <t>KARAMANOĞLU MEHMETBEY ÜNİVERSİTESİ 
FEN BİLİMLERİ ENSTİTÜSÜ 2012-2013 BAHAR YARIYILI YÜKSEK LİSANS ÖĞRENCİ ALIMI İLANI 
DEĞERLENDİRME SONUÇLARI</t>
  </si>
  <si>
    <t>Abdulkadir ÜNÜVAR</t>
  </si>
  <si>
    <t>Süleyman KILINÇ</t>
  </si>
  <si>
    <t>Yusuf ACUN</t>
  </si>
  <si>
    <t>Ümmügülsüm CAN</t>
  </si>
  <si>
    <t>Bedrettin DEMİR</t>
  </si>
  <si>
    <t>Sibel YILDIRAN</t>
  </si>
  <si>
    <t>Yedek</t>
  </si>
  <si>
    <t>Asil</t>
  </si>
  <si>
    <t>Suat DURDAK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</si>
</sst>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"/>
    <numFmt numFmtId="166" formatCode="_-* #,##0.00\ _Y_T_L_-;\-* #,##0.00\ _Y_T_L_-;_-* &quot;-&quot;??\ _Y_T_L_-;_-@_-"/>
    <numFmt numFmtId="167" formatCode="_-* #,##0\ _Y_T_L_-;\-* #,##0\ _Y_T_L_-;_-* &quot;-&quot;\ _Y_T_L_-;_-@_-"/>
    <numFmt numFmtId="168" formatCode="_-* #,##0.00\ &quot;YTL&quot;_-;\-* #,##0.00\ &quot;YTL&quot;_-;_-* &quot;-&quot;??\ &quot;YTL&quot;_-;_-@_-"/>
    <numFmt numFmtId="169" formatCode="_-* #,##0\ &quot;YTL&quot;_-;\-* #,##0\ &quot;YTL&quot;_-;_-* &quot;-&quot;\ &quot;YTL&quot;_-;_-@_-"/>
    <numFmt numFmtId="170" formatCode="#,##0.0"/>
  </numFmts>
  <fonts count="37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9"/>
      <name val="Arial Tur"/>
      <family val="0"/>
    </font>
    <font>
      <b/>
      <sz val="10"/>
      <color indexed="8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8" fillId="0" borderId="10" xfId="51" applyFont="1" applyBorder="1" applyAlignment="1">
      <alignment horizontal="center" vertical="center" wrapText="1"/>
      <protection/>
    </xf>
    <xf numFmtId="0" fontId="26" fillId="24" borderId="11" xfId="51" applyFont="1" applyFill="1" applyBorder="1" applyAlignment="1">
      <alignment/>
      <protection/>
    </xf>
    <xf numFmtId="0" fontId="26" fillId="24" borderId="12" xfId="51" applyFont="1" applyFill="1" applyBorder="1" applyAlignment="1">
      <alignment/>
      <protection/>
    </xf>
    <xf numFmtId="0" fontId="7" fillId="24" borderId="13" xfId="51" applyFont="1" applyFill="1" applyBorder="1" applyAlignment="1">
      <alignment horizontal="left"/>
      <protection/>
    </xf>
    <xf numFmtId="0" fontId="7" fillId="24" borderId="0" xfId="51" applyFont="1" applyFill="1" applyBorder="1" applyAlignment="1">
      <alignment/>
      <protection/>
    </xf>
    <xf numFmtId="0" fontId="7" fillId="24" borderId="0" xfId="51" applyFont="1" applyFill="1" applyBorder="1" applyAlignment="1">
      <alignment horizontal="left"/>
      <protection/>
    </xf>
    <xf numFmtId="0" fontId="6" fillId="24" borderId="0" xfId="51" applyFont="1" applyFill="1" applyBorder="1" applyAlignment="1">
      <alignment horizontal="left"/>
      <protection/>
    </xf>
    <xf numFmtId="0" fontId="27" fillId="24" borderId="0" xfId="51" applyFont="1" applyFill="1" applyBorder="1" applyAlignment="1">
      <alignment vertical="center"/>
      <protection/>
    </xf>
    <xf numFmtId="0" fontId="27" fillId="24" borderId="14" xfId="51" applyFont="1" applyFill="1" applyBorder="1" applyAlignment="1">
      <alignment vertical="center"/>
      <protection/>
    </xf>
    <xf numFmtId="0" fontId="29" fillId="0" borderId="0" xfId="0" applyFont="1" applyBorder="1" applyAlignment="1">
      <alignment/>
    </xf>
    <xf numFmtId="0" fontId="32" fillId="0" borderId="0" xfId="51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 wrapText="1"/>
    </xf>
    <xf numFmtId="164" fontId="34" fillId="0" borderId="0" xfId="0" applyNumberFormat="1" applyFont="1" applyBorder="1" applyAlignment="1">
      <alignment horizontal="center" vertical="center"/>
    </xf>
    <xf numFmtId="0" fontId="30" fillId="0" borderId="15" xfId="51" applyFont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 wrapText="1"/>
    </xf>
    <xf numFmtId="164" fontId="35" fillId="0" borderId="15" xfId="0" applyNumberFormat="1" applyFont="1" applyBorder="1" applyAlignment="1">
      <alignment horizontal="center" vertical="center"/>
    </xf>
    <xf numFmtId="164" fontId="30" fillId="0" borderId="16" xfId="51" applyNumberFormat="1" applyFont="1" applyBorder="1" applyAlignment="1">
      <alignment horizontal="center" vertical="center" wrapText="1"/>
      <protection/>
    </xf>
    <xf numFmtId="164" fontId="30" fillId="0" borderId="17" xfId="51" applyNumberFormat="1" applyFont="1" applyBorder="1" applyAlignment="1">
      <alignment horizontal="center" vertical="center" wrapText="1"/>
      <protection/>
    </xf>
    <xf numFmtId="0" fontId="28" fillId="0" borderId="18" xfId="51" applyFont="1" applyBorder="1" applyAlignment="1">
      <alignment horizontal="center" vertical="center" wrapText="1"/>
      <protection/>
    </xf>
    <xf numFmtId="0" fontId="30" fillId="0" borderId="19" xfId="51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 wrapText="1"/>
    </xf>
    <xf numFmtId="164" fontId="35" fillId="0" borderId="19" xfId="0" applyNumberFormat="1" applyFont="1" applyBorder="1" applyAlignment="1">
      <alignment horizontal="center" vertical="center"/>
    </xf>
    <xf numFmtId="164" fontId="36" fillId="0" borderId="19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51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 vertical="center"/>
    </xf>
    <xf numFmtId="164" fontId="30" fillId="0" borderId="22" xfId="0" applyNumberFormat="1" applyFont="1" applyBorder="1" applyAlignment="1">
      <alignment horizontal="center" vertical="center" wrapText="1"/>
    </xf>
    <xf numFmtId="164" fontId="35" fillId="0" borderId="22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8" fillId="0" borderId="22" xfId="51" applyFont="1" applyBorder="1" applyAlignment="1">
      <alignment horizontal="center" vertical="top" wrapText="1"/>
      <protection/>
    </xf>
    <xf numFmtId="0" fontId="28" fillId="0" borderId="24" xfId="51" applyFont="1" applyBorder="1" applyAlignment="1">
      <alignment horizontal="center" vertical="center" wrapText="1"/>
      <protection/>
    </xf>
    <xf numFmtId="0" fontId="28" fillId="0" borderId="25" xfId="51" applyFont="1" applyBorder="1" applyAlignment="1">
      <alignment horizontal="center" vertical="center" wrapText="1"/>
      <protection/>
    </xf>
    <xf numFmtId="0" fontId="3" fillId="15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51" applyFont="1" applyBorder="1" applyAlignment="1">
      <alignment horizontal="center" vertical="center" wrapText="1"/>
      <protection/>
    </xf>
    <xf numFmtId="164" fontId="32" fillId="0" borderId="0" xfId="51" applyNumberFormat="1" applyFont="1" applyBorder="1" applyAlignment="1">
      <alignment horizontal="center" vertical="center" wrapText="1"/>
      <protection/>
    </xf>
    <xf numFmtId="0" fontId="8" fillId="0" borderId="26" xfId="51" applyFont="1" applyBorder="1" applyAlignment="1">
      <alignment horizontal="center" vertical="center" wrapText="1"/>
      <protection/>
    </xf>
    <xf numFmtId="0" fontId="8" fillId="0" borderId="27" xfId="51" applyFont="1" applyBorder="1" applyAlignment="1">
      <alignment horizontal="center" vertical="center" wrapText="1"/>
      <protection/>
    </xf>
    <xf numFmtId="0" fontId="8" fillId="0" borderId="28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29" xfId="51" applyFont="1" applyBorder="1" applyAlignment="1">
      <alignment horizontal="center" vertical="center" wrapText="1"/>
      <protection/>
    </xf>
    <xf numFmtId="0" fontId="8" fillId="0" borderId="3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31" xfId="51" applyFont="1" applyBorder="1" applyAlignment="1">
      <alignment horizontal="center" vertical="center" wrapText="1"/>
      <protection/>
    </xf>
    <xf numFmtId="0" fontId="31" fillId="0" borderId="15" xfId="51" applyFont="1" applyBorder="1" applyAlignment="1">
      <alignment horizontal="center" vertical="center" wrapText="1"/>
      <protection/>
    </xf>
    <xf numFmtId="164" fontId="30" fillId="0" borderId="16" xfId="51" applyNumberFormat="1" applyFont="1" applyBorder="1" applyAlignment="1">
      <alignment horizontal="center" vertical="center" wrapText="1"/>
      <protection/>
    </xf>
    <xf numFmtId="164" fontId="30" fillId="0" borderId="17" xfId="51" applyNumberFormat="1" applyFont="1" applyBorder="1" applyAlignment="1">
      <alignment horizontal="center" vertical="center" wrapText="1"/>
      <protection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1" fillId="0" borderId="22" xfId="51" applyFont="1" applyBorder="1" applyAlignment="1">
      <alignment horizontal="center" vertical="center" wrapText="1"/>
      <protection/>
    </xf>
    <xf numFmtId="164" fontId="30" fillId="0" borderId="32" xfId="51" applyNumberFormat="1" applyFont="1" applyBorder="1" applyAlignment="1">
      <alignment horizontal="center" vertical="center" wrapText="1"/>
      <protection/>
    </xf>
    <xf numFmtId="164" fontId="30" fillId="0" borderId="33" xfId="51" applyNumberFormat="1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6" fillId="24" borderId="18" xfId="51" applyFont="1" applyFill="1" applyBorder="1" applyAlignment="1">
      <alignment horizontal="left"/>
      <protection/>
    </xf>
    <xf numFmtId="0" fontId="6" fillId="24" borderId="19" xfId="51" applyFont="1" applyFill="1" applyBorder="1" applyAlignment="1">
      <alignment horizontal="left"/>
      <protection/>
    </xf>
    <xf numFmtId="0" fontId="4" fillId="24" borderId="13" xfId="51" applyFont="1" applyFill="1" applyBorder="1" applyAlignment="1">
      <alignment horizontal="left" vertical="center"/>
      <protection/>
    </xf>
    <xf numFmtId="0" fontId="4" fillId="24" borderId="0" xfId="51" applyFont="1" applyFill="1" applyBorder="1" applyAlignment="1">
      <alignment horizontal="left" vertical="center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31" fillId="0" borderId="19" xfId="51" applyFont="1" applyBorder="1" applyAlignment="1">
      <alignment horizontal="center" vertical="center" wrapText="1"/>
      <protection/>
    </xf>
    <xf numFmtId="164" fontId="30" fillId="0" borderId="35" xfId="51" applyNumberFormat="1" applyFont="1" applyBorder="1" applyAlignment="1">
      <alignment horizontal="center" vertical="center" wrapText="1"/>
      <protection/>
    </xf>
    <xf numFmtId="164" fontId="30" fillId="0" borderId="37" xfId="51" applyNumberFormat="1" applyFont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5:P25"/>
  <sheetViews>
    <sheetView tabSelected="1" zoomScalePageLayoutView="0" workbookViewId="0" topLeftCell="A4">
      <selection activeCell="H36" sqref="H36"/>
    </sheetView>
  </sheetViews>
  <sheetFormatPr defaultColWidth="9.00390625" defaultRowHeight="12.75"/>
  <cols>
    <col min="1" max="1" width="3.375" style="0" customWidth="1"/>
    <col min="3" max="3" width="18.00390625" style="0" customWidth="1"/>
    <col min="4" max="4" width="4.375" style="0" customWidth="1"/>
    <col min="7" max="7" width="6.875" style="0" customWidth="1"/>
    <col min="15" max="15" width="0.37109375" style="0" customWidth="1"/>
    <col min="16" max="16" width="13.375" style="0" customWidth="1"/>
  </cols>
  <sheetData>
    <row r="5" spans="2:15" ht="61.5" customHeight="1">
      <c r="B5" s="39" t="s">
        <v>22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1" ht="12.75">
      <c r="C6" s="40"/>
      <c r="D6" s="40"/>
      <c r="E6" s="41"/>
      <c r="F6" s="41"/>
      <c r="G6" s="41"/>
      <c r="H6" s="41"/>
      <c r="I6" s="41"/>
      <c r="J6" s="41"/>
      <c r="K6" s="41"/>
    </row>
    <row r="7" ht="12.75">
      <c r="C7" s="2"/>
    </row>
    <row r="8" ht="13.5" thickBot="1">
      <c r="C8" s="2"/>
    </row>
    <row r="9" spans="2:15" ht="15">
      <c r="B9" s="63" t="s">
        <v>11</v>
      </c>
      <c r="C9" s="64"/>
      <c r="D9" s="64" t="s">
        <v>20</v>
      </c>
      <c r="E9" s="64"/>
      <c r="F9" s="64"/>
      <c r="G9" s="64"/>
      <c r="H9" s="64"/>
      <c r="I9" s="64"/>
      <c r="J9" s="64"/>
      <c r="K9" s="64"/>
      <c r="L9" s="4"/>
      <c r="M9" s="4"/>
      <c r="N9" s="4"/>
      <c r="O9" s="5"/>
    </row>
    <row r="10" spans="2:15" ht="15">
      <c r="B10" s="6" t="s">
        <v>15</v>
      </c>
      <c r="C10" s="7"/>
      <c r="D10" s="8" t="s">
        <v>21</v>
      </c>
      <c r="E10" s="8"/>
      <c r="F10" s="8"/>
      <c r="G10" s="9"/>
      <c r="H10" s="9"/>
      <c r="I10" s="9"/>
      <c r="J10" s="9"/>
      <c r="K10" s="9"/>
      <c r="L10" s="10"/>
      <c r="M10" s="10"/>
      <c r="N10" s="10"/>
      <c r="O10" s="11"/>
    </row>
    <row r="11" spans="2:15" ht="15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10"/>
      <c r="M11" s="10"/>
      <c r="N11" s="10"/>
      <c r="O11" s="11"/>
    </row>
    <row r="12" spans="2:15" ht="12.75">
      <c r="B12" s="51" t="s">
        <v>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2:15" ht="12.75">
      <c r="B13" s="51" t="s">
        <v>0</v>
      </c>
      <c r="C13" s="67" t="s">
        <v>1</v>
      </c>
      <c r="D13" s="67"/>
      <c r="E13" s="67" t="s">
        <v>5</v>
      </c>
      <c r="F13" s="67" t="s">
        <v>2</v>
      </c>
      <c r="G13" s="67"/>
      <c r="H13" s="67" t="s">
        <v>3</v>
      </c>
      <c r="I13" s="67"/>
      <c r="J13" s="67" t="s">
        <v>13</v>
      </c>
      <c r="K13" s="67"/>
      <c r="L13" s="67" t="s">
        <v>8</v>
      </c>
      <c r="M13" s="67"/>
      <c r="N13" s="45" t="s">
        <v>4</v>
      </c>
      <c r="O13" s="46"/>
    </row>
    <row r="14" spans="2:15" ht="12.75">
      <c r="B14" s="51"/>
      <c r="C14" s="67"/>
      <c r="D14" s="67"/>
      <c r="E14" s="67" t="s">
        <v>6</v>
      </c>
      <c r="F14" s="67" t="s">
        <v>16</v>
      </c>
      <c r="G14" s="67"/>
      <c r="H14" s="67"/>
      <c r="I14" s="67"/>
      <c r="J14" s="67"/>
      <c r="K14" s="67"/>
      <c r="L14" s="67"/>
      <c r="M14" s="67"/>
      <c r="N14" s="47"/>
      <c r="O14" s="48"/>
    </row>
    <row r="15" spans="2:15" ht="36.75" thickBot="1">
      <c r="B15" s="52"/>
      <c r="C15" s="69"/>
      <c r="D15" s="69"/>
      <c r="E15" s="69"/>
      <c r="F15" s="69"/>
      <c r="G15" s="69"/>
      <c r="H15" s="36" t="s">
        <v>10</v>
      </c>
      <c r="I15" s="36" t="s">
        <v>18</v>
      </c>
      <c r="J15" s="36" t="s">
        <v>12</v>
      </c>
      <c r="K15" s="36" t="s">
        <v>19</v>
      </c>
      <c r="L15" s="36" t="s">
        <v>9</v>
      </c>
      <c r="M15" s="36" t="s">
        <v>14</v>
      </c>
      <c r="N15" s="49"/>
      <c r="O15" s="50"/>
    </row>
    <row r="16" spans="2:16" ht="18.75" customHeight="1">
      <c r="B16" s="23">
        <v>1</v>
      </c>
      <c r="C16" s="71" t="s">
        <v>23</v>
      </c>
      <c r="D16" s="72"/>
      <c r="E16" s="24" t="s">
        <v>17</v>
      </c>
      <c r="F16" s="73" t="s">
        <v>21</v>
      </c>
      <c r="G16" s="73"/>
      <c r="H16" s="25">
        <v>77.95</v>
      </c>
      <c r="I16" s="26">
        <f>H16*0.5</f>
        <v>38.975</v>
      </c>
      <c r="J16" s="27">
        <v>79.7</v>
      </c>
      <c r="K16" s="26">
        <f>J16*0.4</f>
        <v>31.880000000000003</v>
      </c>
      <c r="L16" s="28">
        <v>0</v>
      </c>
      <c r="M16" s="26">
        <f>L16*0.1</f>
        <v>0</v>
      </c>
      <c r="N16" s="74">
        <f>I16+K16+M16</f>
        <v>70.855</v>
      </c>
      <c r="O16" s="75"/>
      <c r="P16" s="29" t="s">
        <v>30</v>
      </c>
    </row>
    <row r="17" spans="2:16" ht="13.5" customHeight="1">
      <c r="B17" s="3">
        <v>2</v>
      </c>
      <c r="C17" s="61" t="s">
        <v>26</v>
      </c>
      <c r="D17" s="62"/>
      <c r="E17" s="17" t="s">
        <v>17</v>
      </c>
      <c r="F17" s="53" t="s">
        <v>21</v>
      </c>
      <c r="G17" s="53"/>
      <c r="H17" s="18">
        <v>82.336</v>
      </c>
      <c r="I17" s="19">
        <f aca="true" t="shared" si="0" ref="I17:I22">H17*0.5</f>
        <v>41.168</v>
      </c>
      <c r="J17" s="20">
        <v>65.46</v>
      </c>
      <c r="K17" s="19">
        <f aca="true" t="shared" si="1" ref="K17:K22">J17*0.4</f>
        <v>26.183999999999997</v>
      </c>
      <c r="L17" s="19">
        <v>32.5</v>
      </c>
      <c r="M17" s="19">
        <f aca="true" t="shared" si="2" ref="M17:M22">L17*0.1</f>
        <v>3.25</v>
      </c>
      <c r="N17" s="54">
        <f aca="true" t="shared" si="3" ref="N17:N22">I17+K17+M17</f>
        <v>70.602</v>
      </c>
      <c r="O17" s="55"/>
      <c r="P17" s="30" t="s">
        <v>30</v>
      </c>
    </row>
    <row r="18" spans="2:16" ht="12.75">
      <c r="B18" s="3">
        <v>3</v>
      </c>
      <c r="C18" s="61" t="s">
        <v>25</v>
      </c>
      <c r="D18" s="62"/>
      <c r="E18" s="17" t="s">
        <v>17</v>
      </c>
      <c r="F18" s="53" t="s">
        <v>21</v>
      </c>
      <c r="G18" s="53"/>
      <c r="H18" s="18">
        <v>70.677</v>
      </c>
      <c r="I18" s="19">
        <f t="shared" si="0"/>
        <v>35.3385</v>
      </c>
      <c r="J18" s="20">
        <v>65.46</v>
      </c>
      <c r="K18" s="19">
        <f t="shared" si="1"/>
        <v>26.183999999999997</v>
      </c>
      <c r="L18" s="19">
        <v>0</v>
      </c>
      <c r="M18" s="19">
        <f t="shared" si="2"/>
        <v>0</v>
      </c>
      <c r="N18" s="54">
        <f t="shared" si="3"/>
        <v>61.5225</v>
      </c>
      <c r="O18" s="55"/>
      <c r="P18" s="30" t="s">
        <v>30</v>
      </c>
    </row>
    <row r="19" spans="2:16" ht="12.75">
      <c r="B19" s="3">
        <v>4</v>
      </c>
      <c r="C19" s="61" t="s">
        <v>31</v>
      </c>
      <c r="D19" s="62"/>
      <c r="E19" s="17" t="s">
        <v>17</v>
      </c>
      <c r="F19" s="53" t="s">
        <v>21</v>
      </c>
      <c r="G19" s="53"/>
      <c r="H19" s="18">
        <v>68.089</v>
      </c>
      <c r="I19" s="19">
        <v>34.045</v>
      </c>
      <c r="J19" s="20">
        <v>66.73</v>
      </c>
      <c r="K19" s="19">
        <v>26.682</v>
      </c>
      <c r="L19" s="19">
        <v>0</v>
      </c>
      <c r="M19" s="19">
        <v>0</v>
      </c>
      <c r="N19" s="21">
        <v>60.737</v>
      </c>
      <c r="O19" s="22"/>
      <c r="P19" s="30" t="s">
        <v>30</v>
      </c>
    </row>
    <row r="20" spans="2:16" ht="12.75">
      <c r="B20" s="37">
        <v>5</v>
      </c>
      <c r="C20" s="61" t="s">
        <v>24</v>
      </c>
      <c r="D20" s="62"/>
      <c r="E20" s="17" t="s">
        <v>17</v>
      </c>
      <c r="F20" s="53" t="s">
        <v>21</v>
      </c>
      <c r="G20" s="53"/>
      <c r="H20" s="18">
        <v>64.437</v>
      </c>
      <c r="I20" s="19">
        <f>H20*0.5</f>
        <v>32.2185</v>
      </c>
      <c r="J20" s="20">
        <v>66.4</v>
      </c>
      <c r="K20" s="19">
        <f>J20*0.4</f>
        <v>26.560000000000002</v>
      </c>
      <c r="L20" s="19">
        <v>0</v>
      </c>
      <c r="M20" s="19">
        <f>L20*0.1</f>
        <v>0</v>
      </c>
      <c r="N20" s="54">
        <f>I20+K20+M20</f>
        <v>58.7785</v>
      </c>
      <c r="O20" s="55"/>
      <c r="P20" s="30" t="s">
        <v>30</v>
      </c>
    </row>
    <row r="21" spans="2:16" ht="12.75" customHeight="1">
      <c r="B21" s="3">
        <v>6</v>
      </c>
      <c r="C21" s="70" t="s">
        <v>27</v>
      </c>
      <c r="D21" s="62"/>
      <c r="E21" s="17" t="s">
        <v>17</v>
      </c>
      <c r="F21" s="53" t="s">
        <v>21</v>
      </c>
      <c r="G21" s="53"/>
      <c r="H21" s="18">
        <v>62.699</v>
      </c>
      <c r="I21" s="19">
        <f>H21*0.5</f>
        <v>31.3495</v>
      </c>
      <c r="J21" s="20">
        <v>68.13</v>
      </c>
      <c r="K21" s="19">
        <f>J21*0.4</f>
        <v>27.252</v>
      </c>
      <c r="L21" s="19">
        <v>0</v>
      </c>
      <c r="M21" s="19">
        <f>L21*0.1</f>
        <v>0</v>
      </c>
      <c r="N21" s="54">
        <f>I21+K21+M21</f>
        <v>58.6015</v>
      </c>
      <c r="O21" s="55"/>
      <c r="P21" s="30" t="s">
        <v>30</v>
      </c>
    </row>
    <row r="22" spans="2:16" ht="13.5" thickBot="1">
      <c r="B22" s="38">
        <v>7</v>
      </c>
      <c r="C22" s="56" t="s">
        <v>28</v>
      </c>
      <c r="D22" s="57"/>
      <c r="E22" s="31" t="s">
        <v>17</v>
      </c>
      <c r="F22" s="58" t="s">
        <v>21</v>
      </c>
      <c r="G22" s="58"/>
      <c r="H22" s="32">
        <v>62.272</v>
      </c>
      <c r="I22" s="33">
        <f t="shared" si="0"/>
        <v>31.136</v>
      </c>
      <c r="J22" s="34">
        <v>61.96</v>
      </c>
      <c r="K22" s="33">
        <f t="shared" si="1"/>
        <v>24.784000000000002</v>
      </c>
      <c r="L22" s="33">
        <v>13.75</v>
      </c>
      <c r="M22" s="33">
        <f t="shared" si="2"/>
        <v>1.375</v>
      </c>
      <c r="N22" s="59">
        <f t="shared" si="3"/>
        <v>57.295</v>
      </c>
      <c r="O22" s="60"/>
      <c r="P22" s="35" t="s">
        <v>29</v>
      </c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42"/>
      <c r="D24" s="42"/>
      <c r="E24" s="13"/>
      <c r="F24" s="43"/>
      <c r="G24" s="43"/>
      <c r="H24" s="14"/>
      <c r="I24" s="15"/>
      <c r="J24" s="16"/>
      <c r="K24" s="15"/>
      <c r="L24" s="15"/>
      <c r="M24" s="15"/>
      <c r="N24" s="44"/>
      <c r="O24" s="44"/>
      <c r="P24" s="12"/>
    </row>
    <row r="25" spans="3:16" ht="12.75">
      <c r="C25" s="42"/>
      <c r="D25" s="42"/>
      <c r="E25" s="13"/>
      <c r="F25" s="43"/>
      <c r="G25" s="43"/>
      <c r="H25" s="14"/>
      <c r="I25" s="15"/>
      <c r="J25" s="16"/>
      <c r="K25" s="15"/>
      <c r="L25" s="15"/>
      <c r="M25" s="15"/>
      <c r="N25" s="44"/>
      <c r="O25" s="44"/>
      <c r="P25" s="12"/>
    </row>
  </sheetData>
  <sheetProtection/>
  <mergeCells count="43">
    <mergeCell ref="C18:D18"/>
    <mergeCell ref="F18:G18"/>
    <mergeCell ref="C21:D21"/>
    <mergeCell ref="C16:D16"/>
    <mergeCell ref="F16:G16"/>
    <mergeCell ref="N16:O16"/>
    <mergeCell ref="N20:O20"/>
    <mergeCell ref="C19:D19"/>
    <mergeCell ref="F19:G19"/>
    <mergeCell ref="B12:O12"/>
    <mergeCell ref="E13:G13"/>
    <mergeCell ref="H13:I14"/>
    <mergeCell ref="J13:K14"/>
    <mergeCell ref="E14:E15"/>
    <mergeCell ref="C13:D15"/>
    <mergeCell ref="F14:G15"/>
    <mergeCell ref="L13:M14"/>
    <mergeCell ref="B5:O5"/>
    <mergeCell ref="C6:D6"/>
    <mergeCell ref="E6:K6"/>
    <mergeCell ref="B9:C9"/>
    <mergeCell ref="D9:K9"/>
    <mergeCell ref="C17:D17"/>
    <mergeCell ref="F17:G17"/>
    <mergeCell ref="N17:O17"/>
    <mergeCell ref="B11:C11"/>
    <mergeCell ref="D11:K11"/>
    <mergeCell ref="N13:O15"/>
    <mergeCell ref="B13:B15"/>
    <mergeCell ref="F21:G21"/>
    <mergeCell ref="N21:O21"/>
    <mergeCell ref="C22:D22"/>
    <mergeCell ref="F22:G22"/>
    <mergeCell ref="N22:O22"/>
    <mergeCell ref="N18:O18"/>
    <mergeCell ref="C20:D20"/>
    <mergeCell ref="F20:G20"/>
    <mergeCell ref="C25:D25"/>
    <mergeCell ref="F25:G25"/>
    <mergeCell ref="N25:O25"/>
    <mergeCell ref="C24:D24"/>
    <mergeCell ref="F24:G24"/>
    <mergeCell ref="N24:O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esengün</dc:creator>
  <cp:keywords/>
  <dc:description/>
  <cp:lastModifiedBy>MKAZAK</cp:lastModifiedBy>
  <cp:lastPrinted>2013-02-04T09:27:52Z</cp:lastPrinted>
  <dcterms:created xsi:type="dcterms:W3CDTF">2010-08-03T05:37:41Z</dcterms:created>
  <dcterms:modified xsi:type="dcterms:W3CDTF">2013-02-04T11:38:08Z</dcterms:modified>
  <cp:category/>
  <cp:version/>
  <cp:contentType/>
  <cp:contentStatus/>
</cp:coreProperties>
</file>