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075" windowHeight="10740" firstSheet="1" activeTab="1"/>
  </bookViews>
  <sheets>
    <sheet name="EDEBİYAT FAK." sheetId="1" r:id="rId1"/>
    <sheet name="Kimya" sheetId="2" r:id="rId2"/>
    <sheet name="Biyoloji" sheetId="3" r:id="rId3"/>
  </sheets>
  <definedNames/>
  <calcPr fullCalcOnLoad="1"/>
</workbook>
</file>

<file path=xl/sharedStrings.xml><?xml version="1.0" encoding="utf-8"?>
<sst xmlns="http://schemas.openxmlformats.org/spreadsheetml/2006/main" count="406" uniqueCount="107">
  <si>
    <t>Sıra
No</t>
  </si>
  <si>
    <t>Adı Soyadı</t>
  </si>
  <si>
    <t>Bölümü/Anabilim Dalı</t>
  </si>
  <si>
    <t>ALES</t>
  </si>
  <si>
    <t>GENEL TOPLAM</t>
  </si>
  <si>
    <t>BAŞVURDUĞU</t>
  </si>
  <si>
    <t>BİRİM</t>
  </si>
  <si>
    <t>ADAYIN</t>
  </si>
  <si>
    <t>YABANCI DİL</t>
  </si>
  <si>
    <t>ÖNDEĞERLENDİRME TARİHİ :</t>
  </si>
  <si>
    <t>KPDS/ ÜDS
PUANI</t>
  </si>
  <si>
    <t>BÖLÜM /ANABİLİM DALI</t>
  </si>
  <si>
    <t>ALES 
PUANI</t>
  </si>
  <si>
    <t>BİRİMİ</t>
  </si>
  <si>
    <t xml:space="preserve">31.07.2008 tarihli ve 26953 sayılı Resmi Gazetede yayımlanan Öğretim Üyesi Dışındaki Öğretim Elemanı Kadrolarına Naklen veya Açıktan Yapılacak Atamalarda Uygulanacak Merkezi Sınav ile Giriş Sınavlarına İlişkin Usul ve Esaslar Hakkında Yönetmelik hükümleri çerçevesinde aşağıda birim ve kadro ünvanı belirtilen öğretim elemanı kadrolarına başvuru yapan adaylardan öndeğerlendirmeyi geçenler anılan yönetmeliğin 11.maddesi uyarınca giriş sınavına tabi tutulmuş olup, 12. maddesi uyarınca yapılan değerlendirme  aşağıdaki şekilde sonuçlandırılmıştır.  </t>
  </si>
  <si>
    <t>İLAN TARİHİ :</t>
  </si>
  <si>
    <t>GİRİŞ SINAVI TARİHİ :</t>
  </si>
  <si>
    <t xml:space="preserve">SONUÇ AÇIKLAMA TARİHİ : </t>
  </si>
  <si>
    <t>100'LÜK SİSTEME GÖRE</t>
  </si>
  <si>
    <t>GİRİŞ SINAVI</t>
  </si>
  <si>
    <t>GİRİŞ SINAVI
PUANI</t>
  </si>
  <si>
    <t>LİSANS MEZUNİYET NOTU</t>
  </si>
  <si>
    <t>ALES PUANI
%30</t>
  </si>
  <si>
    <t>MEZ. NOTU
%30</t>
  </si>
  <si>
    <t>Y. DİL PUANI
%10</t>
  </si>
  <si>
    <t>G. S. PUANI
%30</t>
  </si>
  <si>
    <t>KARAMANOĞLU MEHMETBEY ÜNİVERSİTESİ 
14.07.2010 TARİHİNDE YAYIMLANAN ÖYP ARAŞTIRMA GÖREVLİSİ ALIMI İLANI 
DEĞERLENDİRME SONUÇLARI</t>
  </si>
  <si>
    <t>GİRMEDİ</t>
  </si>
  <si>
    <t xml:space="preserve">BÖLÜMÜ / ANABİLİM DALI </t>
  </si>
  <si>
    <t>ARAŞTIRMA GÖREVLİSİ</t>
  </si>
  <si>
    <t>EDEBİYAT FAKÜLTESİ</t>
  </si>
  <si>
    <t>MÜTERCİM TERCÜMANLIK / ARAPÇA MÜTERCİM TERCÜMANLIK</t>
  </si>
  <si>
    <t>A. HAMDİ CAN</t>
  </si>
  <si>
    <t>Edebiyat Fakültesi</t>
  </si>
  <si>
    <t>Arapça Mütercim Tercümanlık</t>
  </si>
  <si>
    <t>GAMZE YÜCETÜRK</t>
  </si>
  <si>
    <t>HASAN HARMANCI</t>
  </si>
  <si>
    <t>İBRAHİM ÜNALAN</t>
  </si>
  <si>
    <t>FELSEFE / SİSTEMATİK FELSEFE VE MANTIK</t>
  </si>
  <si>
    <t>MEHMET FATİH ELMAS</t>
  </si>
  <si>
    <t>Sistematik Felsefe ve Mantık</t>
  </si>
  <si>
    <t>EDA ÇAKMAKKAYA</t>
  </si>
  <si>
    <t>VEDİ TEMİZKAN</t>
  </si>
  <si>
    <t>ERKAN DİKİCİ</t>
  </si>
  <si>
    <t xml:space="preserve">FELSEFE / FELSEFE TARİHİ </t>
  </si>
  <si>
    <t>EKİM HAŞAR</t>
  </si>
  <si>
    <t>Felsefe Tarihi</t>
  </si>
  <si>
    <t>YASİN KARAMAN</t>
  </si>
  <si>
    <t>ELİF ÇETİNKIRAN</t>
  </si>
  <si>
    <t>HALUK AŞAR</t>
  </si>
  <si>
    <t>FELSEFE / BİLİM TARİHİ</t>
  </si>
  <si>
    <t>SALİH ÖZGÜN ÖZDAĞ</t>
  </si>
  <si>
    <t>Bilim Tarihi</t>
  </si>
  <si>
    <t>CANAN ÖZTÜRK</t>
  </si>
  <si>
    <t>ÖZGE DURAL</t>
  </si>
  <si>
    <t>CEVAHİR ŞENGÜL</t>
  </si>
  <si>
    <t>EĞİTİM BİLİMLERİ / EĞİTİMDE ÖLÇME VE DEĞERLENDİRME</t>
  </si>
  <si>
    <t>İSA KOÇER</t>
  </si>
  <si>
    <t>Eğitimde Ölçme ve Değerlendirme</t>
  </si>
  <si>
    <t>EMRE TUNÇ</t>
  </si>
  <si>
    <t>EĞİTİM BİLİMLERİ / EĞİTİM PROGRAMLARI VE ÖĞRETİM</t>
  </si>
  <si>
    <t>KASIM KARATAŞ</t>
  </si>
  <si>
    <t>Eğitim Programları ve Öğretim</t>
  </si>
  <si>
    <t>PENBE ÇELİK</t>
  </si>
  <si>
    <t>HARUN TADIK</t>
  </si>
  <si>
    <t>EĞİTİM BİLİMLERİ / EĞİTİM YÖNETİMİ, TEFTİŞİ, PLANLAMASI VE EKONOMİSİ</t>
  </si>
  <si>
    <t>NEVZAT ULUTEPE</t>
  </si>
  <si>
    <t xml:space="preserve">Eğitim Yönetimi, Teftişi, Planlaması ve Ekonomisi </t>
  </si>
  <si>
    <t xml:space="preserve">BÖLÜM </t>
  </si>
  <si>
    <t>BÖLÜMÜ / ANABİLİM DALI :</t>
  </si>
  <si>
    <t>KADRO ÜNVANI                   :</t>
  </si>
  <si>
    <t>KADRO DERECESİ             :</t>
  </si>
  <si>
    <t>KADRO DERECESİ            :</t>
  </si>
  <si>
    <t>FBE</t>
  </si>
  <si>
    <t>ALES PUANI
%50</t>
  </si>
  <si>
    <t>MEZ. NOTU
%40</t>
  </si>
  <si>
    <t>FEN BİLİMLERİ ENSTİTÜSÜ</t>
  </si>
  <si>
    <t>KİMYA</t>
  </si>
  <si>
    <t>Suat DURDAK</t>
  </si>
  <si>
    <t>Şerife KAYMAZ</t>
  </si>
  <si>
    <t>Seval ÜNSAY</t>
  </si>
  <si>
    <t>Kimya</t>
  </si>
  <si>
    <t>Fatih AYAZ</t>
  </si>
  <si>
    <t>Şerife KANARYA</t>
  </si>
  <si>
    <t>İsmail VARLI</t>
  </si>
  <si>
    <t>Bedrettin DEMİR</t>
  </si>
  <si>
    <t>Veysel Doğan ÖZKAN</t>
  </si>
  <si>
    <t>İhsan SERİN</t>
  </si>
  <si>
    <t>Esra KARIŞMAZ</t>
  </si>
  <si>
    <t>Mehmet Fatih KUŞ</t>
  </si>
  <si>
    <t>Hülya ÖZDEMİR</t>
  </si>
  <si>
    <t>Atilla SUCU</t>
  </si>
  <si>
    <t>Saniye SAYGILI</t>
  </si>
  <si>
    <t>Sami EVCİ</t>
  </si>
  <si>
    <t>Zeki ÜNSAL</t>
  </si>
  <si>
    <t>KARAMANOĞLU MEHMETBEY ÜNİVERSİTESİ 
FEN BİLİMLERİ ENSTİTÜSÜ 2011-2012 BAHAR YARIYILI YÜKSEK LİSANS ÖĞRENCİ ALIMI İLANI 
DEĞERLENDİRME SONUÇLARI</t>
  </si>
  <si>
    <t>BİYOLOJİ</t>
  </si>
  <si>
    <t>Abdullah KAYA</t>
  </si>
  <si>
    <t>Abdullah DİKİCİ</t>
  </si>
  <si>
    <t>Tuğçe ÇELİK</t>
  </si>
  <si>
    <t>Fulya KAPLI</t>
  </si>
  <si>
    <t>Kemal ŞAKIRGÜN</t>
  </si>
  <si>
    <t>Mevlüt TÜRKMENOĞLU</t>
  </si>
  <si>
    <t>Nazmi COŞKUN</t>
  </si>
  <si>
    <t>Nermin GÜMÜŞTAŞ</t>
  </si>
  <si>
    <t>Asil</t>
  </si>
  <si>
    <t>Yedek</t>
  </si>
</sst>
</file>

<file path=xl/styles.xml><?xml version="1.0" encoding="utf-8"?>
<styleSheet xmlns="http://schemas.openxmlformats.org/spreadsheetml/2006/main">
  <numFmts count="1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
    <numFmt numFmtId="165" formatCode="#,##0.000"/>
    <numFmt numFmtId="166" formatCode="_-* #,##0.00\ _Y_T_L_-;\-* #,##0.00\ _Y_T_L_-;_-* &quot;-&quot;??\ _Y_T_L_-;_-@_-"/>
    <numFmt numFmtId="167" formatCode="_-* #,##0\ _Y_T_L_-;\-* #,##0\ _Y_T_L_-;_-* &quot;-&quot;\ _Y_T_L_-;_-@_-"/>
    <numFmt numFmtId="168" formatCode="_-* #,##0.00\ &quot;YTL&quot;_-;\-* #,##0.00\ &quot;YTL&quot;_-;_-* &quot;-&quot;??\ &quot;YTL&quot;_-;_-@_-"/>
    <numFmt numFmtId="169" formatCode="_-* #,##0\ &quot;YTL&quot;_-;\-* #,##0\ &quot;YTL&quot;_-;_-* &quot;-&quot;\ &quot;YTL&quot;_-;_-@_-"/>
    <numFmt numFmtId="170" formatCode="#,##0.0"/>
  </numFmts>
  <fonts count="43">
    <font>
      <sz val="10"/>
      <name val="Arial Tur"/>
      <family val="0"/>
    </font>
    <font>
      <u val="single"/>
      <sz val="10"/>
      <color indexed="36"/>
      <name val="Arial Tur"/>
      <family val="0"/>
    </font>
    <font>
      <u val="single"/>
      <sz val="10"/>
      <color indexed="12"/>
      <name val="Arial Tur"/>
      <family val="0"/>
    </font>
    <font>
      <b/>
      <sz val="12"/>
      <name val="Arial Tur"/>
      <family val="0"/>
    </font>
    <font>
      <b/>
      <i/>
      <sz val="10"/>
      <name val="Arial"/>
      <family val="2"/>
    </font>
    <font>
      <b/>
      <sz val="10"/>
      <name val="Arial Tur"/>
      <family val="0"/>
    </font>
    <font>
      <b/>
      <i/>
      <sz val="10"/>
      <name val="Arial Tur"/>
      <family val="0"/>
    </font>
    <font>
      <b/>
      <sz val="11"/>
      <name val="Arial"/>
      <family val="2"/>
    </font>
    <font>
      <b/>
      <i/>
      <sz val="11"/>
      <name val="Arial"/>
      <family val="2"/>
    </font>
    <font>
      <b/>
      <sz val="10"/>
      <color indexed="9"/>
      <name val="Arial Tur"/>
      <family val="0"/>
    </font>
    <font>
      <b/>
      <sz val="10"/>
      <color indexed="8"/>
      <name val="Arial Tur"/>
      <family val="0"/>
    </font>
    <font>
      <b/>
      <sz val="9"/>
      <name val="Arial"/>
      <family val="2"/>
    </font>
    <font>
      <sz val="8"/>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name val="Arial Tur"/>
      <family val="0"/>
    </font>
    <font>
      <sz val="11"/>
      <name val="Arial Tur"/>
      <family val="0"/>
    </font>
    <font>
      <b/>
      <i/>
      <sz val="11"/>
      <name val="Arial Tur"/>
      <family val="0"/>
    </font>
    <font>
      <b/>
      <sz val="11"/>
      <color indexed="9"/>
      <name val="Arial Tur"/>
      <family val="0"/>
    </font>
    <font>
      <b/>
      <sz val="11"/>
      <color indexed="8"/>
      <name val="Arial"/>
      <family val="2"/>
    </font>
    <font>
      <b/>
      <sz val="11"/>
      <color indexed="8"/>
      <name val="Arial Tur"/>
      <family val="0"/>
    </font>
    <font>
      <sz val="11"/>
      <name val="Arial"/>
      <family val="2"/>
    </font>
    <font>
      <sz val="11"/>
      <color indexed="8"/>
      <name val="Arial"/>
      <family val="2"/>
    </font>
    <font>
      <b/>
      <sz val="8"/>
      <name val="Verdana"/>
      <family val="2"/>
    </font>
    <font>
      <b/>
      <sz val="8"/>
      <color indexed="8"/>
      <name val="Verdana"/>
      <family val="2"/>
    </font>
    <font>
      <b/>
      <sz val="10"/>
      <color indexed="10"/>
      <name val="Arial Tur"/>
      <family val="0"/>
    </font>
    <font>
      <b/>
      <sz val="10"/>
      <color rgb="FFFF0000"/>
      <name val="Arial Tur"/>
      <family val="0"/>
    </font>
    <font>
      <b/>
      <sz val="8"/>
      <color theme="1"/>
      <name val="Verdana"/>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4"/>
        <bgColor indexed="64"/>
      </patternFill>
    </fill>
    <fill>
      <patternFill patternType="solid">
        <fgColor indexed="9"/>
        <bgColor indexed="64"/>
      </patternFill>
    </fill>
    <fill>
      <patternFill patternType="solid">
        <fgColor theme="8"/>
        <bgColor indexed="64"/>
      </patternFill>
    </fill>
    <fill>
      <patternFill patternType="solid">
        <fgColor theme="0"/>
        <bgColor indexed="64"/>
      </patternFill>
    </fill>
    <fill>
      <patternFill patternType="solid">
        <fgColor theme="3" tint="0.5999900102615356"/>
        <bgColor indexed="64"/>
      </patternFill>
    </fill>
    <fill>
      <patternFill patternType="solid">
        <fgColor theme="8" tint="0.5999900102615356"/>
        <bgColor indexed="64"/>
      </patternFill>
    </fill>
    <fill>
      <patternFill patternType="solid">
        <fgColor theme="7" tint="0.5999900102615356"/>
        <bgColor indexed="64"/>
      </patternFill>
    </fill>
    <fill>
      <patternFill patternType="solid">
        <fgColor theme="9" tint="0.39998000860214233"/>
        <bgColor indexed="64"/>
      </patternFill>
    </fill>
    <fill>
      <patternFill patternType="solid">
        <fgColor rgb="FFFFFFFF"/>
        <bgColor indexed="64"/>
      </patternFill>
    </fill>
  </fills>
  <borders count="5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medium"/>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style="thin"/>
    </border>
    <border>
      <left style="thin"/>
      <right style="thin"/>
      <top style="thin"/>
      <bottom>
        <color indexed="63"/>
      </bottom>
    </border>
    <border>
      <left style="medium"/>
      <right style="medium"/>
      <top>
        <color indexed="63"/>
      </top>
      <bottom style="thin"/>
    </border>
    <border>
      <left style="medium"/>
      <right style="medium"/>
      <top style="medium"/>
      <bottom style="medium"/>
    </border>
    <border>
      <left style="thin"/>
      <right style="thin"/>
      <top style="medium"/>
      <bottom style="thin"/>
    </border>
    <border>
      <left style="medium"/>
      <right style="thin"/>
      <top style="medium"/>
      <bottom style="thin"/>
    </border>
    <border>
      <left style="medium"/>
      <right>
        <color indexed="63"/>
      </right>
      <top style="thin"/>
      <bottom style="thin"/>
    </border>
    <border>
      <left/>
      <right style="thin"/>
      <top style="thin"/>
      <bottom style="thin"/>
    </border>
    <border>
      <left style="medium"/>
      <right style="medium"/>
      <top>
        <color indexed="63"/>
      </top>
      <bottom style="medium"/>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style="medium"/>
      <right>
        <color indexed="63"/>
      </right>
      <top>
        <color indexed="63"/>
      </top>
      <bottom style="thin"/>
    </border>
    <border>
      <left style="thin"/>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right style="thin"/>
      <top style="thin"/>
      <bottom/>
    </border>
    <border>
      <left/>
      <right style="thin"/>
      <top/>
      <bottom/>
    </border>
    <border>
      <left/>
      <right style="thin"/>
      <top/>
      <bottom style="thin"/>
    </border>
    <border>
      <left style="medium"/>
      <right>
        <color indexed="63"/>
      </right>
      <top style="thin"/>
      <bottom>
        <color indexed="63"/>
      </bottom>
    </border>
    <border>
      <left style="thin"/>
      <right>
        <color indexed="63"/>
      </right>
      <top style="thin"/>
      <bottom style="thin"/>
    </border>
    <border>
      <left style="thin"/>
      <right>
        <color indexed="63"/>
      </right>
      <top style="thin"/>
      <bottom style="medium"/>
    </border>
    <border>
      <left>
        <color indexed="63"/>
      </left>
      <right style="medium"/>
      <top style="thin"/>
      <bottom style="mediu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right style="thin"/>
      <top style="thin"/>
      <bottom style="medium"/>
    </border>
    <border>
      <left style="thin"/>
      <right>
        <color indexed="63"/>
      </right>
      <top style="medium"/>
      <bottom style="thin"/>
    </border>
    <border>
      <left/>
      <right style="thin"/>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6" borderId="5" applyNumberFormat="0" applyAlignment="0" applyProtection="0"/>
    <xf numFmtId="0" fontId="22" fillId="7" borderId="6" applyNumberFormat="0" applyAlignment="0" applyProtection="0"/>
    <xf numFmtId="0" fontId="23" fillId="16" borderId="6" applyNumberFormat="0" applyAlignment="0" applyProtection="0"/>
    <xf numFmtId="0" fontId="24" fillId="17" borderId="7" applyNumberFormat="0" applyAlignment="0" applyProtection="0"/>
    <xf numFmtId="0" fontId="25" fillId="4"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6" fillId="3" borderId="0" applyNumberFormat="0" applyBorder="0" applyAlignment="0" applyProtection="0"/>
    <xf numFmtId="0" fontId="0" fillId="0" borderId="0">
      <alignment/>
      <protection/>
    </xf>
    <xf numFmtId="0" fontId="0" fillId="0" borderId="0">
      <alignment/>
      <protection/>
    </xf>
    <xf numFmtId="0" fontId="0" fillId="18" borderId="8" applyNumberFormat="0" applyFont="0" applyAlignment="0" applyProtection="0"/>
    <xf numFmtId="0" fontId="27"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3" borderId="0" applyNumberFormat="0" applyBorder="0" applyAlignment="0" applyProtection="0"/>
    <xf numFmtId="9" fontId="0" fillId="0" borderId="0" applyFont="0" applyFill="0" applyBorder="0" applyAlignment="0" applyProtection="0"/>
  </cellStyleXfs>
  <cellXfs count="224">
    <xf numFmtId="0" fontId="0" fillId="0" borderId="0" xfId="0" applyAlignment="1">
      <alignment/>
    </xf>
    <xf numFmtId="14" fontId="7" fillId="0" borderId="0" xfId="0" applyNumberFormat="1" applyFont="1" applyAlignment="1">
      <alignment horizontal="left" vertical="center" wrapText="1"/>
    </xf>
    <xf numFmtId="0" fontId="8" fillId="0" borderId="0" xfId="0" applyFont="1" applyAlignment="1">
      <alignment horizontal="left" vertical="center" wrapText="1"/>
    </xf>
    <xf numFmtId="14" fontId="7" fillId="0" borderId="0" xfId="0" applyNumberFormat="1" applyFont="1" applyAlignment="1">
      <alignment horizontal="left" vertical="center"/>
    </xf>
    <xf numFmtId="0" fontId="0" fillId="0" borderId="0" xfId="0" applyBorder="1" applyAlignment="1">
      <alignment/>
    </xf>
    <xf numFmtId="0" fontId="7" fillId="0" borderId="0" xfId="0" applyFont="1" applyAlignment="1">
      <alignment horizontal="right" vertical="center"/>
    </xf>
    <xf numFmtId="0" fontId="4" fillId="0" borderId="0" xfId="0" applyFont="1" applyAlignment="1">
      <alignment horizontal="justify" vertical="center" wrapText="1"/>
    </xf>
    <xf numFmtId="0" fontId="31" fillId="0" borderId="0" xfId="0" applyFont="1" applyAlignment="1">
      <alignment/>
    </xf>
    <xf numFmtId="0" fontId="32" fillId="0" borderId="0" xfId="0" applyFont="1" applyAlignment="1">
      <alignment horizontal="left" vertical="center" wrapText="1"/>
    </xf>
    <xf numFmtId="0" fontId="5" fillId="0" borderId="0" xfId="0" applyFont="1" applyAlignment="1">
      <alignment/>
    </xf>
    <xf numFmtId="0" fontId="35" fillId="8" borderId="0" xfId="0" applyFont="1" applyFill="1" applyBorder="1" applyAlignment="1">
      <alignment horizontal="left"/>
    </xf>
    <xf numFmtId="0" fontId="33" fillId="8" borderId="0" xfId="0" applyFont="1" applyFill="1" applyBorder="1" applyAlignment="1">
      <alignment horizontal="left"/>
    </xf>
    <xf numFmtId="0" fontId="7" fillId="8" borderId="0" xfId="0" applyFont="1" applyFill="1" applyBorder="1" applyAlignment="1">
      <alignment vertical="center"/>
    </xf>
    <xf numFmtId="0" fontId="7" fillId="0" borderId="10" xfId="0" applyFont="1" applyBorder="1" applyAlignment="1">
      <alignment horizontal="center" vertical="center" wrapText="1"/>
    </xf>
    <xf numFmtId="0" fontId="7" fillId="0" borderId="10" xfId="0" applyFont="1" applyBorder="1" applyAlignment="1">
      <alignment horizontal="center" vertical="top" wrapText="1"/>
    </xf>
    <xf numFmtId="0" fontId="0" fillId="0" borderId="0" xfId="0" applyFont="1" applyAlignment="1">
      <alignment/>
    </xf>
    <xf numFmtId="0" fontId="34" fillId="24" borderId="11" xfId="51" applyFont="1" applyFill="1" applyBorder="1" applyAlignment="1">
      <alignment/>
      <protection/>
    </xf>
    <xf numFmtId="0" fontId="34" fillId="24" borderId="12" xfId="51" applyFont="1" applyFill="1" applyBorder="1" applyAlignment="1">
      <alignment/>
      <protection/>
    </xf>
    <xf numFmtId="0" fontId="10" fillId="3" borderId="13" xfId="51" applyFont="1" applyFill="1" applyBorder="1" applyAlignment="1">
      <alignment horizontal="left"/>
      <protection/>
    </xf>
    <xf numFmtId="0" fontId="10" fillId="3" borderId="0" xfId="51" applyFont="1" applyFill="1" applyBorder="1" applyAlignment="1">
      <alignment horizontal="left"/>
      <protection/>
    </xf>
    <xf numFmtId="0" fontId="9" fillId="3" borderId="0" xfId="51" applyFont="1" applyFill="1" applyBorder="1" applyAlignment="1">
      <alignment horizontal="left"/>
      <protection/>
    </xf>
    <xf numFmtId="0" fontId="7" fillId="3" borderId="0" xfId="51" applyFont="1" applyFill="1" applyBorder="1" applyAlignment="1">
      <alignment vertical="center"/>
      <protection/>
    </xf>
    <xf numFmtId="0" fontId="7" fillId="3" borderId="14" xfId="51" applyFont="1" applyFill="1" applyBorder="1" applyAlignment="1">
      <alignment vertical="center"/>
      <protection/>
    </xf>
    <xf numFmtId="0" fontId="0" fillId="0" borderId="0" xfId="0" applyAlignment="1">
      <alignment/>
    </xf>
    <xf numFmtId="0" fontId="7" fillId="0" borderId="0" xfId="0" applyFont="1" applyBorder="1" applyAlignment="1">
      <alignment horizontal="center" vertical="center" wrapText="1"/>
    </xf>
    <xf numFmtId="0" fontId="7" fillId="25" borderId="0" xfId="0" applyFont="1" applyFill="1" applyBorder="1" applyAlignment="1">
      <alignment horizontal="left" vertical="center" wrapText="1"/>
    </xf>
    <xf numFmtId="0" fontId="34" fillId="0" borderId="0" xfId="0" applyFont="1" applyBorder="1" applyAlignment="1">
      <alignment horizontal="left" vertical="center" wrapText="1"/>
    </xf>
    <xf numFmtId="164" fontId="7" fillId="0" borderId="0" xfId="0" applyNumberFormat="1" applyFont="1" applyBorder="1" applyAlignment="1">
      <alignment horizontal="center" vertical="center"/>
    </xf>
    <xf numFmtId="164" fontId="7" fillId="0" borderId="0" xfId="0" applyNumberFormat="1" applyFont="1" applyBorder="1" applyAlignment="1">
      <alignment horizontal="center" vertical="center" wrapText="1"/>
    </xf>
    <xf numFmtId="165" fontId="7" fillId="0" borderId="0" xfId="0" applyNumberFormat="1" applyFont="1" applyBorder="1" applyAlignment="1">
      <alignment horizontal="center" vertical="center"/>
    </xf>
    <xf numFmtId="164" fontId="34" fillId="0" borderId="0" xfId="0" applyNumberFormat="1" applyFont="1" applyBorder="1" applyAlignment="1">
      <alignment horizontal="center" vertical="center" wrapText="1"/>
    </xf>
    <xf numFmtId="0" fontId="34" fillId="20" borderId="11" xfId="0" applyFont="1" applyFill="1" applyBorder="1" applyAlignment="1">
      <alignment/>
    </xf>
    <xf numFmtId="0" fontId="34" fillId="20" borderId="12" xfId="0" applyFont="1" applyFill="1" applyBorder="1" applyAlignment="1">
      <alignment/>
    </xf>
    <xf numFmtId="0" fontId="35" fillId="8" borderId="13" xfId="0" applyFont="1" applyFill="1" applyBorder="1" applyAlignment="1">
      <alignment horizontal="left"/>
    </xf>
    <xf numFmtId="0" fontId="36" fillId="0" borderId="15" xfId="0" applyFont="1" applyBorder="1" applyAlignment="1">
      <alignment horizontal="center" vertical="center" wrapText="1"/>
    </xf>
    <xf numFmtId="0" fontId="36" fillId="0" borderId="16" xfId="0" applyFont="1" applyBorder="1" applyAlignment="1">
      <alignment horizontal="center" vertical="center" wrapText="1"/>
    </xf>
    <xf numFmtId="164" fontId="36" fillId="0" borderId="16" xfId="0" applyNumberFormat="1" applyFont="1" applyBorder="1" applyAlignment="1">
      <alignment horizontal="center" vertical="center"/>
    </xf>
    <xf numFmtId="164" fontId="36" fillId="0" borderId="16" xfId="0" applyNumberFormat="1" applyFont="1" applyBorder="1" applyAlignment="1">
      <alignment horizontal="center" vertical="center" wrapText="1"/>
    </xf>
    <xf numFmtId="165" fontId="36" fillId="0" borderId="16" xfId="0" applyNumberFormat="1" applyFont="1" applyBorder="1" applyAlignment="1">
      <alignment horizontal="center" vertical="center"/>
    </xf>
    <xf numFmtId="164" fontId="36" fillId="25" borderId="16" xfId="0" applyNumberFormat="1" applyFont="1" applyFill="1" applyBorder="1" applyAlignment="1">
      <alignment horizontal="center" vertical="center" wrapText="1"/>
    </xf>
    <xf numFmtId="164" fontId="37" fillId="0" borderId="16" xfId="0" applyNumberFormat="1" applyFont="1" applyBorder="1" applyAlignment="1">
      <alignment horizontal="center" vertical="center" wrapText="1"/>
    </xf>
    <xf numFmtId="0" fontId="36" fillId="0" borderId="17" xfId="0" applyFont="1" applyBorder="1" applyAlignment="1">
      <alignment horizontal="center" vertical="center" wrapText="1"/>
    </xf>
    <xf numFmtId="0" fontId="36" fillId="0" borderId="10" xfId="0" applyFont="1" applyBorder="1" applyAlignment="1">
      <alignment horizontal="center" vertical="center" wrapText="1"/>
    </xf>
    <xf numFmtId="164" fontId="36" fillId="0" borderId="10" xfId="0" applyNumberFormat="1" applyFont="1" applyBorder="1" applyAlignment="1">
      <alignment horizontal="center" vertical="center"/>
    </xf>
    <xf numFmtId="164" fontId="36" fillId="0" borderId="10" xfId="0" applyNumberFormat="1" applyFont="1" applyBorder="1" applyAlignment="1">
      <alignment horizontal="center" vertical="center" wrapText="1"/>
    </xf>
    <xf numFmtId="165" fontId="36" fillId="0" borderId="10" xfId="0" applyNumberFormat="1" applyFont="1" applyBorder="1" applyAlignment="1">
      <alignment horizontal="center" vertical="center"/>
    </xf>
    <xf numFmtId="164" fontId="37" fillId="0" borderId="10" xfId="0" applyNumberFormat="1" applyFont="1" applyBorder="1" applyAlignment="1">
      <alignment horizontal="center" vertical="center" wrapText="1"/>
    </xf>
    <xf numFmtId="164" fontId="36" fillId="25" borderId="10" xfId="0" applyNumberFormat="1" applyFont="1" applyFill="1" applyBorder="1" applyAlignment="1">
      <alignment horizontal="center" vertical="center" wrapText="1"/>
    </xf>
    <xf numFmtId="0" fontId="7" fillId="0" borderId="18" xfId="0" applyFont="1" applyBorder="1" applyAlignment="1">
      <alignment vertical="center" wrapText="1"/>
    </xf>
    <xf numFmtId="0" fontId="7" fillId="0" borderId="0" xfId="0" applyFont="1" applyBorder="1" applyAlignment="1">
      <alignment vertical="center" wrapText="1"/>
    </xf>
    <xf numFmtId="0" fontId="34" fillId="20" borderId="19" xfId="0" applyFont="1" applyFill="1" applyBorder="1" applyAlignment="1">
      <alignment/>
    </xf>
    <xf numFmtId="0" fontId="7" fillId="8" borderId="20" xfId="0" applyFont="1" applyFill="1" applyBorder="1" applyAlignment="1">
      <alignment vertical="center"/>
    </xf>
    <xf numFmtId="0" fontId="7" fillId="0" borderId="13" xfId="0" applyFont="1" applyBorder="1" applyAlignment="1">
      <alignment vertical="center" wrapText="1"/>
    </xf>
    <xf numFmtId="0" fontId="10" fillId="3" borderId="0" xfId="51" applyFont="1" applyFill="1" applyBorder="1" applyAlignment="1">
      <alignment/>
      <protection/>
    </xf>
    <xf numFmtId="164" fontId="38" fillId="0" borderId="10" xfId="0" applyNumberFormat="1" applyFont="1" applyBorder="1" applyAlignment="1">
      <alignment horizontal="center" vertical="center" wrapText="1"/>
    </xf>
    <xf numFmtId="165" fontId="38" fillId="0" borderId="10" xfId="0" applyNumberFormat="1" applyFont="1" applyBorder="1" applyAlignment="1">
      <alignment horizontal="center" vertical="center" wrapText="1"/>
    </xf>
    <xf numFmtId="0" fontId="34" fillId="26" borderId="11" xfId="51" applyFont="1" applyFill="1" applyBorder="1" applyAlignment="1">
      <alignment/>
      <protection/>
    </xf>
    <xf numFmtId="0" fontId="34" fillId="26" borderId="12" xfId="51" applyFont="1" applyFill="1" applyBorder="1" applyAlignment="1">
      <alignment/>
      <protection/>
    </xf>
    <xf numFmtId="0" fontId="10" fillId="26" borderId="13" xfId="51" applyFont="1" applyFill="1" applyBorder="1" applyAlignment="1">
      <alignment horizontal="left"/>
      <protection/>
    </xf>
    <xf numFmtId="0" fontId="10" fillId="26" borderId="0" xfId="51" applyFont="1" applyFill="1" applyBorder="1" applyAlignment="1">
      <alignment/>
      <protection/>
    </xf>
    <xf numFmtId="0" fontId="10" fillId="26" borderId="0" xfId="51" applyFont="1" applyFill="1" applyBorder="1" applyAlignment="1">
      <alignment horizontal="left"/>
      <protection/>
    </xf>
    <xf numFmtId="0" fontId="9" fillId="26" borderId="0" xfId="51" applyFont="1" applyFill="1" applyBorder="1" applyAlignment="1">
      <alignment horizontal="left"/>
      <protection/>
    </xf>
    <xf numFmtId="0" fontId="7" fillId="26" borderId="0" xfId="51" applyFont="1" applyFill="1" applyBorder="1" applyAlignment="1">
      <alignment vertical="center"/>
      <protection/>
    </xf>
    <xf numFmtId="0" fontId="7" fillId="26" borderId="14" xfId="51" applyFont="1" applyFill="1" applyBorder="1" applyAlignment="1">
      <alignment vertical="center"/>
      <protection/>
    </xf>
    <xf numFmtId="0" fontId="5" fillId="0" borderId="21" xfId="0" applyFont="1" applyBorder="1" applyAlignment="1">
      <alignment/>
    </xf>
    <xf numFmtId="0" fontId="38" fillId="27" borderId="10" xfId="51" applyFont="1" applyFill="1" applyBorder="1" applyAlignment="1">
      <alignment horizontal="center" vertical="center" wrapText="1"/>
      <protection/>
    </xf>
    <xf numFmtId="0" fontId="11" fillId="0" borderId="22" xfId="51" applyFont="1" applyBorder="1" applyAlignment="1">
      <alignment horizontal="center" vertical="top" wrapText="1"/>
      <protection/>
    </xf>
    <xf numFmtId="0" fontId="0" fillId="0" borderId="0" xfId="0" applyAlignment="1">
      <alignment horizontal="left" vertical="top"/>
    </xf>
    <xf numFmtId="0" fontId="0" fillId="0" borderId="0" xfId="0" applyBorder="1" applyAlignment="1">
      <alignment/>
    </xf>
    <xf numFmtId="0" fontId="11" fillId="0" borderId="0" xfId="51" applyFont="1" applyFill="1" applyBorder="1" applyAlignment="1">
      <alignment horizontal="center" vertical="top" wrapText="1"/>
      <protection/>
    </xf>
    <xf numFmtId="0" fontId="5" fillId="0" borderId="23" xfId="0" applyFont="1" applyBorder="1" applyAlignment="1">
      <alignment/>
    </xf>
    <xf numFmtId="0" fontId="5" fillId="0" borderId="24" xfId="0" applyFont="1" applyBorder="1" applyAlignment="1">
      <alignment/>
    </xf>
    <xf numFmtId="0" fontId="38" fillId="28" borderId="25" xfId="51" applyFont="1" applyFill="1" applyBorder="1" applyAlignment="1">
      <alignment horizontal="center" vertical="center" wrapText="1"/>
      <protection/>
    </xf>
    <xf numFmtId="0" fontId="38" fillId="28" borderId="25" xfId="0" applyFont="1" applyFill="1" applyBorder="1" applyAlignment="1">
      <alignment horizontal="center"/>
    </xf>
    <xf numFmtId="164" fontId="38" fillId="28" borderId="25" xfId="0" applyNumberFormat="1" applyFont="1" applyFill="1" applyBorder="1" applyAlignment="1">
      <alignment horizontal="center" vertical="center" wrapText="1"/>
    </xf>
    <xf numFmtId="0" fontId="38" fillId="28" borderId="10" xfId="51" applyFont="1" applyFill="1" applyBorder="1" applyAlignment="1">
      <alignment horizontal="center" vertical="center" wrapText="1"/>
      <protection/>
    </xf>
    <xf numFmtId="0" fontId="38" fillId="28" borderId="10" xfId="0" applyFont="1" applyFill="1" applyBorder="1" applyAlignment="1">
      <alignment horizontal="center"/>
    </xf>
    <xf numFmtId="164" fontId="38" fillId="28" borderId="10" xfId="0" applyNumberFormat="1" applyFont="1" applyFill="1" applyBorder="1" applyAlignment="1">
      <alignment horizontal="center" vertical="center" wrapText="1"/>
    </xf>
    <xf numFmtId="0" fontId="38" fillId="28" borderId="16" xfId="51" applyFont="1" applyFill="1" applyBorder="1" applyAlignment="1">
      <alignment horizontal="center" vertical="center" wrapText="1"/>
      <protection/>
    </xf>
    <xf numFmtId="0" fontId="38" fillId="28" borderId="16" xfId="0" applyFont="1" applyFill="1" applyBorder="1" applyAlignment="1">
      <alignment horizontal="center"/>
    </xf>
    <xf numFmtId="164" fontId="38" fillId="28" borderId="16" xfId="0" applyNumberFormat="1" applyFont="1" applyFill="1" applyBorder="1" applyAlignment="1">
      <alignment horizontal="center" vertical="center" wrapText="1"/>
    </xf>
    <xf numFmtId="0" fontId="38" fillId="29" borderId="10" xfId="51" applyFont="1" applyFill="1" applyBorder="1" applyAlignment="1">
      <alignment horizontal="center" vertical="center" wrapText="1"/>
      <protection/>
    </xf>
    <xf numFmtId="164" fontId="38" fillId="29" borderId="10" xfId="0" applyNumberFormat="1" applyFont="1" applyFill="1" applyBorder="1" applyAlignment="1">
      <alignment horizontal="center" vertical="center" wrapText="1"/>
    </xf>
    <xf numFmtId="0" fontId="38" fillId="28" borderId="26" xfId="51" applyFont="1" applyFill="1" applyBorder="1" applyAlignment="1">
      <alignment horizontal="center" vertical="center" wrapText="1"/>
      <protection/>
    </xf>
    <xf numFmtId="0" fontId="38" fillId="28" borderId="17" xfId="51" applyFont="1" applyFill="1" applyBorder="1" applyAlignment="1">
      <alignment horizontal="center" vertical="center" wrapText="1"/>
      <protection/>
    </xf>
    <xf numFmtId="0" fontId="38" fillId="28" borderId="17" xfId="0" applyFont="1" applyFill="1" applyBorder="1" applyAlignment="1">
      <alignment horizontal="center" vertical="center"/>
    </xf>
    <xf numFmtId="0" fontId="5" fillId="28" borderId="15" xfId="0" applyFont="1" applyFill="1" applyBorder="1" applyAlignment="1">
      <alignment horizontal="center"/>
    </xf>
    <xf numFmtId="0" fontId="38" fillId="30" borderId="17" xfId="51" applyFont="1" applyFill="1" applyBorder="1" applyAlignment="1">
      <alignment horizontal="center" vertical="center" wrapText="1"/>
      <protection/>
    </xf>
    <xf numFmtId="0" fontId="38" fillId="30" borderId="10" xfId="51" applyFont="1" applyFill="1" applyBorder="1" applyAlignment="1">
      <alignment horizontal="center" vertical="center" wrapText="1"/>
      <protection/>
    </xf>
    <xf numFmtId="165" fontId="38" fillId="30" borderId="10" xfId="0" applyNumberFormat="1" applyFont="1" applyFill="1" applyBorder="1" applyAlignment="1">
      <alignment horizontal="center" vertical="center" wrapText="1"/>
    </xf>
    <xf numFmtId="164" fontId="38" fillId="30" borderId="10" xfId="0" applyNumberFormat="1" applyFont="1" applyFill="1" applyBorder="1" applyAlignment="1">
      <alignment horizontal="center" vertical="center" wrapText="1"/>
    </xf>
    <xf numFmtId="0" fontId="38" fillId="30" borderId="27" xfId="51" applyFont="1" applyFill="1" applyBorder="1" applyAlignment="1">
      <alignment horizontal="center" vertical="center" wrapText="1"/>
      <protection/>
    </xf>
    <xf numFmtId="0" fontId="38" fillId="30" borderId="28" xfId="51" applyFont="1" applyFill="1" applyBorder="1" applyAlignment="1">
      <alignment horizontal="center" vertical="center" wrapText="1"/>
      <protection/>
    </xf>
    <xf numFmtId="0" fontId="38" fillId="30" borderId="10" xfId="0" applyFont="1" applyFill="1" applyBorder="1" applyAlignment="1">
      <alignment horizontal="center" vertical="center" wrapText="1"/>
    </xf>
    <xf numFmtId="165" fontId="38" fillId="29" borderId="10" xfId="0" applyNumberFormat="1" applyFont="1" applyFill="1" applyBorder="1" applyAlignment="1">
      <alignment horizontal="center" vertical="center" wrapText="1"/>
    </xf>
    <xf numFmtId="0" fontId="5" fillId="29" borderId="24" xfId="0" applyFont="1" applyFill="1" applyBorder="1" applyAlignment="1">
      <alignment/>
    </xf>
    <xf numFmtId="0" fontId="38" fillId="29" borderId="10" xfId="0" applyFont="1" applyFill="1" applyBorder="1" applyAlignment="1">
      <alignment horizontal="center" vertical="center" wrapText="1"/>
    </xf>
    <xf numFmtId="0" fontId="5" fillId="29" borderId="29" xfId="0" applyFont="1" applyFill="1" applyBorder="1" applyAlignment="1">
      <alignment/>
    </xf>
    <xf numFmtId="164" fontId="38" fillId="29" borderId="10" xfId="50" applyNumberFormat="1" applyFont="1" applyFill="1" applyBorder="1" applyAlignment="1">
      <alignment horizontal="center" vertical="center"/>
      <protection/>
    </xf>
    <xf numFmtId="0" fontId="38" fillId="29" borderId="17" xfId="51" applyFont="1" applyFill="1" applyBorder="1" applyAlignment="1">
      <alignment horizontal="center" vertical="center" wrapText="1"/>
      <protection/>
    </xf>
    <xf numFmtId="0" fontId="38" fillId="0" borderId="17" xfId="51" applyFont="1" applyBorder="1" applyAlignment="1">
      <alignment horizontal="center" vertical="center" wrapText="1"/>
      <protection/>
    </xf>
    <xf numFmtId="0" fontId="38" fillId="0" borderId="30" xfId="51" applyFont="1" applyBorder="1" applyAlignment="1">
      <alignment horizontal="center" vertical="center" wrapText="1"/>
      <protection/>
    </xf>
    <xf numFmtId="0" fontId="38" fillId="0" borderId="15" xfId="51" applyFont="1" applyBorder="1" applyAlignment="1">
      <alignment horizontal="center" vertical="center" wrapText="1"/>
      <protection/>
    </xf>
    <xf numFmtId="0" fontId="38" fillId="0" borderId="16" xfId="51" applyFont="1" applyBorder="1" applyAlignment="1">
      <alignment horizontal="center" vertical="center" wrapText="1"/>
      <protection/>
    </xf>
    <xf numFmtId="165" fontId="38" fillId="0" borderId="16" xfId="0" applyNumberFormat="1" applyFont="1" applyBorder="1" applyAlignment="1">
      <alignment horizontal="center" vertical="center" wrapText="1"/>
    </xf>
    <xf numFmtId="164" fontId="38" fillId="0" borderId="16" xfId="0" applyNumberFormat="1" applyFont="1" applyBorder="1" applyAlignment="1">
      <alignment horizontal="center" vertical="center" wrapText="1"/>
    </xf>
    <xf numFmtId="0" fontId="41" fillId="30" borderId="24" xfId="0" applyFont="1" applyFill="1" applyBorder="1" applyAlignment="1">
      <alignment/>
    </xf>
    <xf numFmtId="0" fontId="41" fillId="28" borderId="31" xfId="0" applyFont="1" applyFill="1" applyBorder="1" applyAlignment="1">
      <alignment/>
    </xf>
    <xf numFmtId="0" fontId="41" fillId="28" borderId="32" xfId="0" applyFont="1" applyFill="1" applyBorder="1" applyAlignment="1">
      <alignment/>
    </xf>
    <xf numFmtId="0" fontId="41" fillId="28" borderId="33" xfId="0" applyFont="1" applyFill="1" applyBorder="1" applyAlignment="1">
      <alignment/>
    </xf>
    <xf numFmtId="0" fontId="34" fillId="20" borderId="11" xfId="0" applyFont="1" applyFill="1" applyBorder="1" applyAlignment="1">
      <alignment horizontal="center"/>
    </xf>
    <xf numFmtId="0" fontId="34" fillId="20" borderId="12" xfId="0" applyFont="1" applyFill="1" applyBorder="1" applyAlignment="1">
      <alignment horizontal="center"/>
    </xf>
    <xf numFmtId="0" fontId="7" fillId="8" borderId="14" xfId="0" applyFont="1" applyFill="1" applyBorder="1" applyAlignment="1">
      <alignment horizontal="center" vertical="center"/>
    </xf>
    <xf numFmtId="0" fontId="7" fillId="0" borderId="10" xfId="0" applyFont="1" applyBorder="1" applyAlignment="1">
      <alignment horizontal="center" vertical="center" wrapText="1"/>
    </xf>
    <xf numFmtId="0" fontId="7" fillId="0" borderId="32" xfId="0" applyFont="1" applyBorder="1" applyAlignment="1">
      <alignment horizontal="center" vertical="center" wrapText="1"/>
    </xf>
    <xf numFmtId="0" fontId="36" fillId="0" borderId="16" xfId="0" applyFont="1" applyBorder="1" applyAlignment="1">
      <alignment horizontal="left" vertical="center"/>
    </xf>
    <xf numFmtId="0" fontId="37" fillId="0" borderId="16" xfId="0" applyFont="1" applyBorder="1" applyAlignment="1">
      <alignment horizontal="left" vertical="center" wrapText="1"/>
    </xf>
    <xf numFmtId="0" fontId="7" fillId="0" borderId="17" xfId="0" applyFont="1" applyBorder="1" applyAlignment="1">
      <alignment horizontal="center" vertical="center" wrapText="1"/>
    </xf>
    <xf numFmtId="0" fontId="33" fillId="20" borderId="34" xfId="0" applyFont="1" applyFill="1" applyBorder="1" applyAlignment="1">
      <alignment horizontal="left"/>
    </xf>
    <xf numFmtId="0" fontId="33" fillId="20" borderId="11" xfId="0" applyFont="1" applyFill="1" applyBorder="1" applyAlignment="1">
      <alignment horizontal="left"/>
    </xf>
    <xf numFmtId="0" fontId="30" fillId="8" borderId="13" xfId="0" applyFont="1" applyFill="1" applyBorder="1" applyAlignment="1">
      <alignment horizontal="left" vertical="center"/>
    </xf>
    <xf numFmtId="0" fontId="30" fillId="8" borderId="0" xfId="0" applyFont="1" applyFill="1" applyBorder="1" applyAlignment="1">
      <alignment horizontal="left" vertical="center"/>
    </xf>
    <xf numFmtId="0" fontId="30" fillId="8" borderId="35" xfId="0" applyFont="1" applyFill="1" applyBorder="1" applyAlignment="1">
      <alignment horizontal="left" vertical="center"/>
    </xf>
    <xf numFmtId="0" fontId="30" fillId="8" borderId="20" xfId="0" applyFont="1" applyFill="1" applyBorder="1" applyAlignment="1">
      <alignment horizontal="left" vertical="center"/>
    </xf>
    <xf numFmtId="0" fontId="3" fillId="15" borderId="0" xfId="0" applyFont="1" applyFill="1" applyAlignment="1">
      <alignment horizontal="center" wrapText="1"/>
    </xf>
    <xf numFmtId="0" fontId="4" fillId="0" borderId="0" xfId="0" applyFont="1" applyAlignment="1">
      <alignment horizontal="justify" vertical="center" wrapText="1"/>
    </xf>
    <xf numFmtId="0" fontId="5" fillId="0" borderId="0" xfId="0" applyFont="1" applyAlignment="1">
      <alignment horizontal="center" vertical="center"/>
    </xf>
    <xf numFmtId="0" fontId="6" fillId="0" borderId="0" xfId="0" applyFont="1" applyAlignment="1">
      <alignment horizontal="left" vertical="center" wrapText="1"/>
    </xf>
    <xf numFmtId="0" fontId="7" fillId="0" borderId="0" xfId="0" applyFont="1" applyAlignment="1">
      <alignment horizontal="right" vertical="center"/>
    </xf>
    <xf numFmtId="0" fontId="7" fillId="0" borderId="0" xfId="0" applyFont="1" applyAlignment="1">
      <alignment horizontal="left" vertical="center"/>
    </xf>
    <xf numFmtId="0" fontId="36" fillId="25" borderId="10" xfId="0" applyFont="1" applyFill="1" applyBorder="1" applyAlignment="1">
      <alignment horizontal="left" vertical="center" wrapText="1"/>
    </xf>
    <xf numFmtId="0" fontId="37" fillId="0" borderId="10" xfId="0" applyFont="1" applyBorder="1" applyAlignment="1">
      <alignment horizontal="left" vertical="center" wrapText="1"/>
    </xf>
    <xf numFmtId="0" fontId="36" fillId="0" borderId="10" xfId="0" applyFont="1" applyBorder="1" applyAlignment="1">
      <alignment horizontal="left" vertical="center"/>
    </xf>
    <xf numFmtId="164" fontId="37" fillId="0" borderId="10" xfId="0" applyNumberFormat="1" applyFont="1" applyBorder="1" applyAlignment="1">
      <alignment horizontal="center" vertical="center" wrapText="1"/>
    </xf>
    <xf numFmtId="164" fontId="37" fillId="0" borderId="32" xfId="0" applyNumberFormat="1" applyFont="1" applyBorder="1" applyAlignment="1">
      <alignment horizontal="center" vertical="center" wrapText="1"/>
    </xf>
    <xf numFmtId="164" fontId="37" fillId="0" borderId="16" xfId="0" applyNumberFormat="1" applyFont="1" applyBorder="1" applyAlignment="1">
      <alignment horizontal="center" vertical="center" wrapText="1"/>
    </xf>
    <xf numFmtId="164" fontId="37" fillId="0" borderId="33" xfId="0" applyNumberFormat="1" applyFont="1" applyBorder="1" applyAlignment="1">
      <alignment horizontal="center" vertical="center" wrapText="1"/>
    </xf>
    <xf numFmtId="164" fontId="36" fillId="31" borderId="10" xfId="0" applyNumberFormat="1" applyFont="1" applyFill="1" applyBorder="1" applyAlignment="1">
      <alignment horizontal="center" vertical="center" wrapText="1"/>
    </xf>
    <xf numFmtId="164" fontId="36" fillId="31" borderId="32" xfId="0" applyNumberFormat="1" applyFont="1" applyFill="1" applyBorder="1" applyAlignment="1">
      <alignment horizontal="center" vertical="center" wrapText="1"/>
    </xf>
    <xf numFmtId="164" fontId="36" fillId="31" borderId="16" xfId="0" applyNumberFormat="1" applyFont="1" applyFill="1" applyBorder="1" applyAlignment="1">
      <alignment horizontal="center" vertical="center" wrapText="1"/>
    </xf>
    <xf numFmtId="164" fontId="36" fillId="31" borderId="33" xfId="0" applyNumberFormat="1" applyFont="1" applyFill="1" applyBorder="1" applyAlignment="1">
      <alignment horizontal="center" vertical="center" wrapText="1"/>
    </xf>
    <xf numFmtId="0" fontId="33" fillId="20" borderId="36" xfId="0" applyFont="1" applyFill="1" applyBorder="1" applyAlignment="1">
      <alignment horizontal="left"/>
    </xf>
    <xf numFmtId="0" fontId="33" fillId="20" borderId="19" xfId="0" applyFont="1" applyFill="1" applyBorder="1" applyAlignment="1">
      <alignment horizontal="left"/>
    </xf>
    <xf numFmtId="0" fontId="7" fillId="8" borderId="0" xfId="0" applyFont="1" applyFill="1" applyBorder="1" applyAlignment="1">
      <alignment horizontal="center" vertical="center"/>
    </xf>
    <xf numFmtId="0" fontId="7" fillId="8" borderId="20" xfId="0" applyFont="1" applyFill="1" applyBorder="1" applyAlignment="1">
      <alignment horizontal="center" vertical="center"/>
    </xf>
    <xf numFmtId="0" fontId="7" fillId="8" borderId="37" xfId="0" applyFont="1" applyFill="1" applyBorder="1" applyAlignment="1">
      <alignment horizontal="center" vertical="center"/>
    </xf>
    <xf numFmtId="0" fontId="7"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27" xfId="0" applyFont="1" applyBorder="1" applyAlignment="1">
      <alignment horizontal="center" vertical="center" wrapText="1"/>
    </xf>
    <xf numFmtId="0" fontId="36" fillId="25" borderId="16" xfId="0" applyFont="1" applyFill="1" applyBorder="1" applyAlignment="1">
      <alignment horizontal="left" vertical="center" wrapText="1"/>
    </xf>
    <xf numFmtId="0" fontId="7" fillId="0" borderId="13"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39" xfId="0" applyFont="1" applyBorder="1" applyAlignment="1">
      <alignment horizontal="center" vertical="center" wrapText="1"/>
    </xf>
    <xf numFmtId="0" fontId="34" fillId="20" borderId="19" xfId="0" applyFont="1" applyFill="1" applyBorder="1" applyAlignment="1">
      <alignment horizontal="center"/>
    </xf>
    <xf numFmtId="0" fontId="34" fillId="20" borderId="40" xfId="0" applyFont="1" applyFill="1" applyBorder="1" applyAlignment="1">
      <alignment horizontal="center"/>
    </xf>
    <xf numFmtId="0" fontId="7" fillId="8" borderId="41" xfId="0" applyFont="1" applyFill="1" applyBorder="1" applyAlignment="1">
      <alignment horizontal="center" vertical="center"/>
    </xf>
    <xf numFmtId="0" fontId="7" fillId="8" borderId="42" xfId="0" applyFont="1" applyFill="1" applyBorder="1" applyAlignment="1">
      <alignment horizontal="center" vertical="center"/>
    </xf>
    <xf numFmtId="0" fontId="7" fillId="0" borderId="43" xfId="0" applyFont="1" applyBorder="1" applyAlignment="1">
      <alignment horizontal="center" vertical="center" wrapText="1"/>
    </xf>
    <xf numFmtId="164" fontId="36" fillId="31" borderId="44" xfId="0" applyNumberFormat="1" applyFont="1" applyFill="1" applyBorder="1" applyAlignment="1">
      <alignment horizontal="center" vertical="center" wrapText="1"/>
    </xf>
    <xf numFmtId="164" fontId="36" fillId="31" borderId="18" xfId="0" applyNumberFormat="1" applyFont="1" applyFill="1" applyBorder="1" applyAlignment="1">
      <alignment horizontal="center" vertical="center" wrapText="1"/>
    </xf>
    <xf numFmtId="164" fontId="36" fillId="31" borderId="28" xfId="0" applyNumberFormat="1" applyFont="1" applyFill="1" applyBorder="1" applyAlignment="1">
      <alignment horizontal="center" vertical="center" wrapText="1"/>
    </xf>
    <xf numFmtId="0" fontId="42" fillId="27" borderId="10" xfId="0" applyFont="1" applyFill="1" applyBorder="1" applyAlignment="1">
      <alignment horizontal="left" vertical="center"/>
    </xf>
    <xf numFmtId="0" fontId="39" fillId="0" borderId="10" xfId="51" applyFont="1" applyBorder="1" applyAlignment="1">
      <alignment horizontal="center" vertical="center" wrapText="1"/>
      <protection/>
    </xf>
    <xf numFmtId="164" fontId="38" fillId="27" borderId="44" xfId="51" applyNumberFormat="1" applyFont="1" applyFill="1" applyBorder="1" applyAlignment="1">
      <alignment horizontal="center" vertical="center" wrapText="1"/>
      <protection/>
    </xf>
    <xf numFmtId="0" fontId="0" fillId="0" borderId="18" xfId="0" applyBorder="1" applyAlignment="1">
      <alignment/>
    </xf>
    <xf numFmtId="0" fontId="38" fillId="32" borderId="16" xfId="0" applyFont="1" applyFill="1" applyBorder="1" applyAlignment="1">
      <alignment horizontal="left" vertical="center" wrapText="1"/>
    </xf>
    <xf numFmtId="0" fontId="39" fillId="0" borderId="16" xfId="51" applyFont="1" applyBorder="1" applyAlignment="1">
      <alignment horizontal="center" vertical="center" wrapText="1"/>
      <protection/>
    </xf>
    <xf numFmtId="164" fontId="38" fillId="0" borderId="45" xfId="51" applyNumberFormat="1" applyFont="1" applyBorder="1" applyAlignment="1">
      <alignment horizontal="center" vertical="center" wrapText="1"/>
      <protection/>
    </xf>
    <xf numFmtId="0" fontId="0" fillId="0" borderId="46" xfId="0" applyBorder="1" applyAlignment="1">
      <alignment/>
    </xf>
    <xf numFmtId="164" fontId="38" fillId="29" borderId="44" xfId="51" applyNumberFormat="1" applyFont="1" applyFill="1" applyBorder="1" applyAlignment="1">
      <alignment horizontal="center" vertical="center" wrapText="1"/>
      <protection/>
    </xf>
    <xf numFmtId="0" fontId="0" fillId="29" borderId="18" xfId="0" applyFill="1" applyBorder="1" applyAlignment="1">
      <alignment/>
    </xf>
    <xf numFmtId="0" fontId="0" fillId="29" borderId="38" xfId="0" applyFill="1" applyBorder="1" applyAlignment="1">
      <alignment/>
    </xf>
    <xf numFmtId="0" fontId="42" fillId="29" borderId="44" xfId="0" applyFont="1" applyFill="1" applyBorder="1" applyAlignment="1">
      <alignment horizontal="left" vertical="center"/>
    </xf>
    <xf numFmtId="0" fontId="42" fillId="29" borderId="28" xfId="0" applyFont="1" applyFill="1" applyBorder="1" applyAlignment="1">
      <alignment horizontal="left" vertical="center"/>
    </xf>
    <xf numFmtId="0" fontId="39" fillId="29" borderId="10" xfId="51" applyFont="1" applyFill="1" applyBorder="1" applyAlignment="1">
      <alignment horizontal="center" vertical="center" wrapText="1"/>
      <protection/>
    </xf>
    <xf numFmtId="0" fontId="38" fillId="29" borderId="10" xfId="0" applyFont="1" applyFill="1" applyBorder="1" applyAlignment="1">
      <alignment horizontal="left" vertical="center" wrapText="1"/>
    </xf>
    <xf numFmtId="0" fontId="39" fillId="30" borderId="10" xfId="51" applyFont="1" applyFill="1" applyBorder="1" applyAlignment="1">
      <alignment horizontal="center" vertical="center" wrapText="1"/>
      <protection/>
    </xf>
    <xf numFmtId="164" fontId="38" fillId="30" borderId="44" xfId="51" applyNumberFormat="1" applyFont="1" applyFill="1" applyBorder="1" applyAlignment="1">
      <alignment horizontal="center" vertical="center" wrapText="1"/>
      <protection/>
    </xf>
    <xf numFmtId="0" fontId="0" fillId="30" borderId="38" xfId="0" applyFill="1" applyBorder="1" applyAlignment="1">
      <alignment/>
    </xf>
    <xf numFmtId="0" fontId="42" fillId="29" borderId="10" xfId="0" applyFont="1" applyFill="1" applyBorder="1" applyAlignment="1">
      <alignment horizontal="left" vertical="center"/>
    </xf>
    <xf numFmtId="0" fontId="38" fillId="30" borderId="47" xfId="0" applyFont="1" applyFill="1" applyBorder="1" applyAlignment="1">
      <alignment horizontal="left" vertical="center" wrapText="1"/>
    </xf>
    <xf numFmtId="0" fontId="42" fillId="30" borderId="10" xfId="0" applyFont="1" applyFill="1" applyBorder="1" applyAlignment="1">
      <alignment horizontal="left" vertical="center"/>
    </xf>
    <xf numFmtId="0" fontId="38" fillId="30" borderId="10" xfId="0" applyFont="1" applyFill="1" applyBorder="1" applyAlignment="1">
      <alignment horizontal="left" vertical="center" wrapText="1"/>
    </xf>
    <xf numFmtId="0" fontId="9" fillId="24" borderId="34" xfId="51" applyFont="1" applyFill="1" applyBorder="1" applyAlignment="1">
      <alignment horizontal="left"/>
      <protection/>
    </xf>
    <xf numFmtId="0" fontId="9" fillId="24" borderId="11" xfId="51" applyFont="1" applyFill="1" applyBorder="1" applyAlignment="1">
      <alignment horizontal="left"/>
      <protection/>
    </xf>
    <xf numFmtId="0" fontId="5" fillId="3" borderId="13" xfId="51" applyFont="1" applyFill="1" applyBorder="1" applyAlignment="1">
      <alignment horizontal="left" vertical="center"/>
      <protection/>
    </xf>
    <xf numFmtId="0" fontId="5" fillId="3" borderId="0" xfId="51" applyFont="1" applyFill="1" applyBorder="1" applyAlignment="1">
      <alignment horizontal="left" vertical="center"/>
      <protection/>
    </xf>
    <xf numFmtId="0" fontId="11" fillId="0" borderId="17" xfId="51" applyFont="1" applyBorder="1" applyAlignment="1">
      <alignment horizontal="center" vertical="center" wrapText="1"/>
      <protection/>
    </xf>
    <xf numFmtId="0" fontId="11" fillId="0" borderId="10" xfId="51" applyFont="1" applyBorder="1" applyAlignment="1">
      <alignment horizontal="center" vertical="center" wrapText="1"/>
      <protection/>
    </xf>
    <xf numFmtId="0" fontId="11" fillId="0" borderId="32" xfId="51" applyFont="1" applyBorder="1" applyAlignment="1">
      <alignment horizontal="center" vertical="center" wrapText="1"/>
      <protection/>
    </xf>
    <xf numFmtId="0" fontId="11" fillId="0" borderId="36" xfId="51" applyFont="1" applyBorder="1" applyAlignment="1">
      <alignment horizontal="center" vertical="center" wrapText="1"/>
      <protection/>
    </xf>
    <xf numFmtId="0" fontId="0" fillId="0" borderId="39" xfId="0" applyBorder="1" applyAlignment="1">
      <alignment/>
    </xf>
    <xf numFmtId="0" fontId="0" fillId="0" borderId="48" xfId="0" applyBorder="1" applyAlignment="1">
      <alignment/>
    </xf>
    <xf numFmtId="0" fontId="0" fillId="0" borderId="14" xfId="0" applyBorder="1" applyAlignment="1">
      <alignment/>
    </xf>
    <xf numFmtId="0" fontId="0" fillId="0" borderId="49" xfId="0" applyBorder="1" applyAlignment="1">
      <alignment/>
    </xf>
    <xf numFmtId="0" fontId="0" fillId="0" borderId="37" xfId="0" applyBorder="1" applyAlignment="1">
      <alignment/>
    </xf>
    <xf numFmtId="0" fontId="11" fillId="0" borderId="30" xfId="51" applyFont="1" applyBorder="1" applyAlignment="1">
      <alignment horizontal="center" vertical="center" wrapText="1"/>
      <protection/>
    </xf>
    <xf numFmtId="0" fontId="11" fillId="0" borderId="22" xfId="51" applyFont="1" applyBorder="1" applyAlignment="1">
      <alignment horizontal="center" vertical="center" wrapText="1"/>
      <protection/>
    </xf>
    <xf numFmtId="0" fontId="42" fillId="30" borderId="22" xfId="0" applyFont="1" applyFill="1" applyBorder="1" applyAlignment="1">
      <alignment horizontal="left" vertical="center"/>
    </xf>
    <xf numFmtId="0" fontId="42" fillId="30" borderId="44" xfId="0" applyFont="1" applyFill="1" applyBorder="1" applyAlignment="1">
      <alignment horizontal="left" vertical="center"/>
    </xf>
    <xf numFmtId="0" fontId="42" fillId="30" borderId="28" xfId="0" applyFont="1" applyFill="1" applyBorder="1" applyAlignment="1">
      <alignment horizontal="left" vertical="center"/>
    </xf>
    <xf numFmtId="164" fontId="38" fillId="28" borderId="16" xfId="51" applyNumberFormat="1" applyFont="1" applyFill="1" applyBorder="1" applyAlignment="1">
      <alignment horizontal="center" vertical="center" wrapText="1"/>
      <protection/>
    </xf>
    <xf numFmtId="0" fontId="39" fillId="28" borderId="25" xfId="51" applyFont="1" applyFill="1" applyBorder="1" applyAlignment="1">
      <alignment horizontal="center" vertical="center" wrapText="1"/>
      <protection/>
    </xf>
    <xf numFmtId="0" fontId="39" fillId="28" borderId="10" xfId="51" applyFont="1" applyFill="1" applyBorder="1" applyAlignment="1">
      <alignment horizontal="center" vertical="center" wrapText="1"/>
      <protection/>
    </xf>
    <xf numFmtId="0" fontId="39" fillId="28" borderId="16" xfId="51" applyFont="1" applyFill="1" applyBorder="1" applyAlignment="1">
      <alignment horizontal="center" vertical="center" wrapText="1"/>
      <protection/>
    </xf>
    <xf numFmtId="0" fontId="38" fillId="28" borderId="45" xfId="0" applyFont="1" applyFill="1" applyBorder="1" applyAlignment="1">
      <alignment horizontal="left" vertical="center" wrapText="1"/>
    </xf>
    <xf numFmtId="0" fontId="38" fillId="28" borderId="50" xfId="0" applyFont="1" applyFill="1" applyBorder="1" applyAlignment="1">
      <alignment horizontal="left" vertical="center" wrapText="1"/>
    </xf>
    <xf numFmtId="164" fontId="38" fillId="28" borderId="10" xfId="51" applyNumberFormat="1" applyFont="1" applyFill="1" applyBorder="1" applyAlignment="1">
      <alignment horizontal="center" vertical="center" wrapText="1"/>
      <protection/>
    </xf>
    <xf numFmtId="0" fontId="38" fillId="28" borderId="51" xfId="0" applyFont="1" applyFill="1" applyBorder="1" applyAlignment="1">
      <alignment horizontal="left" vertical="center" wrapText="1"/>
    </xf>
    <xf numFmtId="0" fontId="38" fillId="28" borderId="52" xfId="0" applyFont="1" applyFill="1" applyBorder="1" applyAlignment="1">
      <alignment horizontal="left" vertical="center" wrapText="1"/>
    </xf>
    <xf numFmtId="0" fontId="38" fillId="28" borderId="44" xfId="0" applyFont="1" applyFill="1" applyBorder="1" applyAlignment="1">
      <alignment horizontal="left" vertical="center" wrapText="1"/>
    </xf>
    <xf numFmtId="0" fontId="38" fillId="28" borderId="28" xfId="0" applyFont="1" applyFill="1" applyBorder="1" applyAlignment="1">
      <alignment horizontal="left" vertical="center" wrapText="1"/>
    </xf>
    <xf numFmtId="0" fontId="38" fillId="28" borderId="44" xfId="0" applyFont="1" applyFill="1" applyBorder="1" applyAlignment="1">
      <alignment horizontal="left"/>
    </xf>
    <xf numFmtId="0" fontId="38" fillId="28" borderId="28" xfId="0" applyFont="1" applyFill="1" applyBorder="1" applyAlignment="1">
      <alignment horizontal="left"/>
    </xf>
    <xf numFmtId="164" fontId="38" fillId="28" borderId="25" xfId="51" applyNumberFormat="1" applyFont="1" applyFill="1" applyBorder="1" applyAlignment="1">
      <alignment horizontal="center" vertical="center" wrapText="1"/>
      <protection/>
    </xf>
    <xf numFmtId="0" fontId="5" fillId="26" borderId="13" xfId="51" applyFont="1" applyFill="1" applyBorder="1" applyAlignment="1">
      <alignment horizontal="left" vertical="center"/>
      <protection/>
    </xf>
    <xf numFmtId="0" fontId="5" fillId="26" borderId="0" xfId="51" applyFont="1" applyFill="1" applyBorder="1" applyAlignment="1">
      <alignment horizontal="left" vertical="center"/>
      <protection/>
    </xf>
    <xf numFmtId="0" fontId="9" fillId="26" borderId="10" xfId="51" applyFont="1" applyFill="1" applyBorder="1" applyAlignment="1">
      <alignment horizontal="left"/>
      <protection/>
    </xf>
    <xf numFmtId="0" fontId="38" fillId="28" borderId="10" xfId="0" applyFont="1" applyFill="1" applyBorder="1" applyAlignment="1">
      <alignment horizontal="left" vertical="center" wrapText="1"/>
    </xf>
    <xf numFmtId="0" fontId="11" fillId="0" borderId="39" xfId="51" applyFont="1" applyBorder="1" applyAlignment="1">
      <alignment horizontal="center" vertical="center" wrapText="1"/>
      <protection/>
    </xf>
    <xf numFmtId="0" fontId="11" fillId="0" borderId="48" xfId="51" applyFont="1" applyBorder="1" applyAlignment="1">
      <alignment horizontal="center" vertical="center" wrapText="1"/>
      <protection/>
    </xf>
    <xf numFmtId="0" fontId="11" fillId="0" borderId="14" xfId="51" applyFont="1" applyBorder="1" applyAlignment="1">
      <alignment horizontal="center"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tint="-0.24997000396251678"/>
  </sheetPr>
  <dimension ref="B2:Q112"/>
  <sheetViews>
    <sheetView zoomScalePageLayoutView="0" workbookViewId="0" topLeftCell="A1">
      <selection activeCell="E70" sqref="E70"/>
    </sheetView>
  </sheetViews>
  <sheetFormatPr defaultColWidth="9.00390625" defaultRowHeight="12.75"/>
  <cols>
    <col min="1" max="1" width="4.00390625" style="0" customWidth="1"/>
    <col min="2" max="2" width="7.375" style="0" customWidth="1"/>
    <col min="3" max="3" width="20.75390625" style="0" customWidth="1"/>
    <col min="4" max="4" width="4.375" style="0" customWidth="1"/>
    <col min="5" max="5" width="21.00390625" style="0" customWidth="1"/>
    <col min="6" max="6" width="9.875" style="0" customWidth="1"/>
    <col min="7" max="7" width="7.875" style="0" customWidth="1"/>
    <col min="8" max="8" width="9.25390625" style="0" customWidth="1"/>
    <col min="9" max="9" width="10.875" style="0" customWidth="1"/>
    <col min="10" max="10" width="13.125" style="0" customWidth="1"/>
    <col min="11" max="11" width="10.125" style="0" customWidth="1"/>
    <col min="12" max="12" width="10.25390625" style="0" customWidth="1"/>
    <col min="13" max="13" width="10.625" style="0" customWidth="1"/>
    <col min="14" max="14" width="11.00390625" style="0" customWidth="1"/>
    <col min="15" max="15" width="11.875" style="0" customWidth="1"/>
    <col min="16" max="16" width="8.25390625" style="0" customWidth="1"/>
    <col min="17" max="17" width="11.25390625" style="0" customWidth="1"/>
  </cols>
  <sheetData>
    <row r="2" spans="2:17" ht="60" customHeight="1">
      <c r="B2" s="124" t="s">
        <v>26</v>
      </c>
      <c r="C2" s="124"/>
      <c r="D2" s="124"/>
      <c r="E2" s="124"/>
      <c r="F2" s="124"/>
      <c r="G2" s="124"/>
      <c r="H2" s="124"/>
      <c r="I2" s="124"/>
      <c r="J2" s="124"/>
      <c r="K2" s="124"/>
      <c r="L2" s="124"/>
      <c r="M2" s="124"/>
      <c r="N2" s="124"/>
      <c r="O2" s="124"/>
      <c r="P2" s="124"/>
      <c r="Q2" s="124"/>
    </row>
    <row r="3" spans="2:17" ht="50.25" customHeight="1">
      <c r="B3" s="125" t="s">
        <v>14</v>
      </c>
      <c r="C3" s="125"/>
      <c r="D3" s="125"/>
      <c r="E3" s="125"/>
      <c r="F3" s="125"/>
      <c r="G3" s="125"/>
      <c r="H3" s="125"/>
      <c r="I3" s="125"/>
      <c r="J3" s="125"/>
      <c r="K3" s="125"/>
      <c r="L3" s="125"/>
      <c r="M3" s="125"/>
      <c r="N3" s="125"/>
      <c r="O3" s="125"/>
      <c r="P3" s="125"/>
      <c r="Q3" s="125"/>
    </row>
    <row r="4" spans="3:11" ht="5.25" customHeight="1">
      <c r="C4" s="126"/>
      <c r="D4" s="126"/>
      <c r="E4" s="127"/>
      <c r="F4" s="127"/>
      <c r="G4" s="127"/>
      <c r="H4" s="127"/>
      <c r="I4" s="127"/>
      <c r="J4" s="127"/>
      <c r="K4" s="127"/>
    </row>
    <row r="5" spans="2:17" ht="15">
      <c r="B5" s="129" t="s">
        <v>15</v>
      </c>
      <c r="C5" s="129"/>
      <c r="D5" s="129"/>
      <c r="E5" s="1">
        <v>40373</v>
      </c>
      <c r="F5" s="2"/>
      <c r="G5" s="2"/>
      <c r="H5" s="2"/>
      <c r="I5" s="2"/>
      <c r="J5" s="2"/>
      <c r="K5" s="2"/>
      <c r="L5" s="128" t="s">
        <v>16</v>
      </c>
      <c r="M5" s="128"/>
      <c r="N5" s="128"/>
      <c r="O5" s="128"/>
      <c r="P5" s="128"/>
      <c r="Q5" s="3">
        <v>40394</v>
      </c>
    </row>
    <row r="6" spans="2:17" ht="15">
      <c r="B6" s="129" t="s">
        <v>9</v>
      </c>
      <c r="C6" s="129"/>
      <c r="D6" s="129"/>
      <c r="E6" s="1">
        <v>40392</v>
      </c>
      <c r="F6" s="2"/>
      <c r="G6" s="2"/>
      <c r="H6" s="2"/>
      <c r="I6" s="2"/>
      <c r="J6" s="2"/>
      <c r="K6" s="2"/>
      <c r="L6" s="128" t="s">
        <v>17</v>
      </c>
      <c r="M6" s="128"/>
      <c r="N6" s="128"/>
      <c r="O6" s="128"/>
      <c r="P6" s="128"/>
      <c r="Q6" s="3">
        <v>40396</v>
      </c>
    </row>
    <row r="7" spans="2:16" ht="21.75" customHeight="1" thickBot="1">
      <c r="B7" s="7"/>
      <c r="C7" s="5"/>
      <c r="D7" s="5"/>
      <c r="E7" s="1"/>
      <c r="F7" s="8"/>
      <c r="G7" s="8"/>
      <c r="H7" s="8"/>
      <c r="I7" s="8"/>
      <c r="J7" s="8"/>
      <c r="K7" s="8"/>
      <c r="L7" s="5"/>
      <c r="M7" s="5"/>
      <c r="N7" s="5"/>
      <c r="O7" s="3"/>
      <c r="P7" s="7"/>
    </row>
    <row r="8" spans="2:17" ht="32.25" customHeight="1">
      <c r="B8" s="118" t="s">
        <v>13</v>
      </c>
      <c r="C8" s="119"/>
      <c r="D8" s="119" t="s">
        <v>30</v>
      </c>
      <c r="E8" s="119"/>
      <c r="F8" s="119"/>
      <c r="G8" s="119"/>
      <c r="H8" s="119"/>
      <c r="I8" s="119"/>
      <c r="J8" s="119"/>
      <c r="K8" s="119"/>
      <c r="L8" s="31"/>
      <c r="M8" s="31"/>
      <c r="N8" s="31"/>
      <c r="O8" s="31"/>
      <c r="P8" s="110"/>
      <c r="Q8" s="111"/>
    </row>
    <row r="9" spans="2:17" ht="20.25" customHeight="1">
      <c r="B9" s="33" t="s">
        <v>69</v>
      </c>
      <c r="C9" s="10"/>
      <c r="D9" s="10" t="s">
        <v>31</v>
      </c>
      <c r="E9" s="10"/>
      <c r="F9" s="10"/>
      <c r="G9" s="11"/>
      <c r="H9" s="11"/>
      <c r="I9" s="11"/>
      <c r="J9" s="11"/>
      <c r="K9" s="11"/>
      <c r="L9" s="12"/>
      <c r="M9" s="12"/>
      <c r="N9" s="12"/>
      <c r="O9" s="12"/>
      <c r="P9" s="143"/>
      <c r="Q9" s="112"/>
    </row>
    <row r="10" spans="2:17" ht="19.5" customHeight="1">
      <c r="B10" s="120" t="s">
        <v>70</v>
      </c>
      <c r="C10" s="121"/>
      <c r="D10" s="121" t="s">
        <v>29</v>
      </c>
      <c r="E10" s="121"/>
      <c r="F10" s="121"/>
      <c r="G10" s="121"/>
      <c r="H10" s="121"/>
      <c r="I10" s="121"/>
      <c r="J10" s="121"/>
      <c r="K10" s="121"/>
      <c r="L10" s="12"/>
      <c r="M10" s="12"/>
      <c r="N10" s="12"/>
      <c r="O10" s="12"/>
      <c r="P10" s="143"/>
      <c r="Q10" s="112"/>
    </row>
    <row r="11" spans="2:17" ht="19.5" customHeight="1">
      <c r="B11" s="122" t="s">
        <v>72</v>
      </c>
      <c r="C11" s="123"/>
      <c r="D11" s="123">
        <v>5</v>
      </c>
      <c r="E11" s="123"/>
      <c r="F11" s="123"/>
      <c r="G11" s="123"/>
      <c r="H11" s="123"/>
      <c r="I11" s="123"/>
      <c r="J11" s="123"/>
      <c r="K11" s="123"/>
      <c r="L11" s="51"/>
      <c r="M11" s="51"/>
      <c r="N11" s="51"/>
      <c r="O11" s="51"/>
      <c r="P11" s="144"/>
      <c r="Q11" s="145"/>
    </row>
    <row r="12" spans="2:17" ht="21" customHeight="1">
      <c r="B12" s="159" t="s">
        <v>7</v>
      </c>
      <c r="C12" s="153"/>
      <c r="D12" s="153"/>
      <c r="E12" s="49"/>
      <c r="F12" s="49"/>
      <c r="G12" s="49"/>
      <c r="H12" s="49"/>
      <c r="I12" s="49"/>
      <c r="J12" s="49"/>
      <c r="K12" s="49"/>
      <c r="L12" s="49"/>
      <c r="M12" s="49"/>
      <c r="N12" s="49"/>
      <c r="O12" s="49"/>
      <c r="P12" s="146"/>
      <c r="Q12" s="147"/>
    </row>
    <row r="13" spans="2:17" ht="20.25" customHeight="1">
      <c r="B13" s="117" t="s">
        <v>0</v>
      </c>
      <c r="C13" s="113" t="s">
        <v>1</v>
      </c>
      <c r="D13" s="113"/>
      <c r="E13" s="113" t="s">
        <v>5</v>
      </c>
      <c r="F13" s="113" t="s">
        <v>2</v>
      </c>
      <c r="G13" s="113"/>
      <c r="H13" s="113" t="s">
        <v>3</v>
      </c>
      <c r="I13" s="113"/>
      <c r="J13" s="113" t="s">
        <v>21</v>
      </c>
      <c r="K13" s="113"/>
      <c r="L13" s="113" t="s">
        <v>8</v>
      </c>
      <c r="M13" s="113"/>
      <c r="N13" s="113" t="s">
        <v>19</v>
      </c>
      <c r="O13" s="113"/>
      <c r="P13" s="113" t="s">
        <v>4</v>
      </c>
      <c r="Q13" s="114"/>
    </row>
    <row r="14" spans="2:17" ht="19.5" customHeight="1">
      <c r="B14" s="117"/>
      <c r="C14" s="113"/>
      <c r="D14" s="113"/>
      <c r="E14" s="113" t="s">
        <v>6</v>
      </c>
      <c r="F14" s="113" t="s">
        <v>11</v>
      </c>
      <c r="G14" s="113"/>
      <c r="H14" s="113"/>
      <c r="I14" s="113"/>
      <c r="J14" s="113"/>
      <c r="K14" s="113"/>
      <c r="L14" s="113"/>
      <c r="M14" s="113"/>
      <c r="N14" s="113"/>
      <c r="O14" s="113"/>
      <c r="P14" s="113"/>
      <c r="Q14" s="114"/>
    </row>
    <row r="15" spans="2:17" ht="48" customHeight="1">
      <c r="B15" s="117"/>
      <c r="C15" s="113"/>
      <c r="D15" s="113"/>
      <c r="E15" s="113"/>
      <c r="F15" s="113"/>
      <c r="G15" s="113"/>
      <c r="H15" s="14" t="s">
        <v>12</v>
      </c>
      <c r="I15" s="14" t="s">
        <v>22</v>
      </c>
      <c r="J15" s="14" t="s">
        <v>18</v>
      </c>
      <c r="K15" s="14" t="s">
        <v>23</v>
      </c>
      <c r="L15" s="14" t="s">
        <v>10</v>
      </c>
      <c r="M15" s="14" t="s">
        <v>24</v>
      </c>
      <c r="N15" s="14" t="s">
        <v>20</v>
      </c>
      <c r="O15" s="14" t="s">
        <v>25</v>
      </c>
      <c r="P15" s="113"/>
      <c r="Q15" s="114"/>
    </row>
    <row r="16" spans="2:17" ht="48" customHeight="1">
      <c r="B16" s="41">
        <v>1</v>
      </c>
      <c r="C16" s="132" t="s">
        <v>32</v>
      </c>
      <c r="D16" s="132"/>
      <c r="E16" s="42" t="s">
        <v>33</v>
      </c>
      <c r="F16" s="131" t="s">
        <v>34</v>
      </c>
      <c r="G16" s="131"/>
      <c r="H16" s="43">
        <v>70</v>
      </c>
      <c r="I16" s="44">
        <f>H16*0.3</f>
        <v>21</v>
      </c>
      <c r="J16" s="45">
        <v>93.93</v>
      </c>
      <c r="K16" s="44">
        <f>J16*0.3</f>
        <v>28.179000000000002</v>
      </c>
      <c r="L16" s="47">
        <v>77.5</v>
      </c>
      <c r="M16" s="46">
        <f>L16*0.1</f>
        <v>7.75</v>
      </c>
      <c r="N16" s="44">
        <v>40</v>
      </c>
      <c r="O16" s="46">
        <f>N16*0.3</f>
        <v>12</v>
      </c>
      <c r="P16" s="133">
        <f>I16+K16+M16+O16</f>
        <v>68.929</v>
      </c>
      <c r="Q16" s="134"/>
    </row>
    <row r="17" spans="2:17" ht="48" customHeight="1">
      <c r="B17" s="41">
        <v>2</v>
      </c>
      <c r="C17" s="130" t="s">
        <v>35</v>
      </c>
      <c r="D17" s="130"/>
      <c r="E17" s="42" t="s">
        <v>33</v>
      </c>
      <c r="F17" s="131" t="s">
        <v>34</v>
      </c>
      <c r="G17" s="131"/>
      <c r="H17" s="43">
        <v>75.903</v>
      </c>
      <c r="I17" s="44">
        <f>H17*0.3</f>
        <v>22.7709</v>
      </c>
      <c r="J17" s="45">
        <v>88.8</v>
      </c>
      <c r="K17" s="44">
        <f>J17*0.3</f>
        <v>26.639999999999997</v>
      </c>
      <c r="L17" s="45">
        <v>73.75</v>
      </c>
      <c r="M17" s="46">
        <f>L17*0.1</f>
        <v>7.375</v>
      </c>
      <c r="N17" s="44">
        <v>20</v>
      </c>
      <c r="O17" s="46">
        <f>N17*0.3</f>
        <v>6</v>
      </c>
      <c r="P17" s="133">
        <f>I17+K17+M17+O17</f>
        <v>62.7859</v>
      </c>
      <c r="Q17" s="134"/>
    </row>
    <row r="18" spans="2:17" ht="48" customHeight="1">
      <c r="B18" s="41">
        <v>3</v>
      </c>
      <c r="C18" s="130" t="s">
        <v>36</v>
      </c>
      <c r="D18" s="130"/>
      <c r="E18" s="42" t="s">
        <v>33</v>
      </c>
      <c r="F18" s="131" t="s">
        <v>34</v>
      </c>
      <c r="G18" s="131"/>
      <c r="H18" s="43">
        <v>80.576</v>
      </c>
      <c r="I18" s="44">
        <f>H18*0.3</f>
        <v>24.1728</v>
      </c>
      <c r="J18" s="45">
        <v>59.63</v>
      </c>
      <c r="K18" s="44">
        <f>J18*0.3</f>
        <v>17.889</v>
      </c>
      <c r="L18" s="45">
        <v>72.5</v>
      </c>
      <c r="M18" s="46">
        <f>L18*0.1</f>
        <v>7.25</v>
      </c>
      <c r="N18" s="44">
        <v>40</v>
      </c>
      <c r="O18" s="46">
        <f>N18*0.3</f>
        <v>12</v>
      </c>
      <c r="P18" s="133">
        <f>I18+K18+M18+O18</f>
        <v>61.3118</v>
      </c>
      <c r="Q18" s="134"/>
    </row>
    <row r="19" spans="2:17" ht="49.5" customHeight="1" thickBot="1">
      <c r="B19" s="34">
        <v>4</v>
      </c>
      <c r="C19" s="151" t="s">
        <v>37</v>
      </c>
      <c r="D19" s="151"/>
      <c r="E19" s="35" t="s">
        <v>33</v>
      </c>
      <c r="F19" s="116" t="s">
        <v>34</v>
      </c>
      <c r="G19" s="116"/>
      <c r="H19" s="36">
        <v>77.535</v>
      </c>
      <c r="I19" s="37">
        <f>H19*0.3</f>
        <v>23.260499999999997</v>
      </c>
      <c r="J19" s="38">
        <v>72.23</v>
      </c>
      <c r="K19" s="37">
        <f>J19*0.3</f>
        <v>21.669</v>
      </c>
      <c r="L19" s="38">
        <v>76</v>
      </c>
      <c r="M19" s="40">
        <f>L19*0.1</f>
        <v>7.6000000000000005</v>
      </c>
      <c r="N19" s="37">
        <v>10</v>
      </c>
      <c r="O19" s="40">
        <f>N19*0.3</f>
        <v>3</v>
      </c>
      <c r="P19" s="135">
        <f>I19+K19+M19+O19</f>
        <v>55.5295</v>
      </c>
      <c r="Q19" s="136"/>
    </row>
    <row r="20" spans="2:17" ht="16.5" customHeight="1">
      <c r="B20" s="9"/>
      <c r="C20" s="9"/>
      <c r="D20" s="9"/>
      <c r="E20" s="9"/>
      <c r="F20" s="9"/>
      <c r="G20" s="9"/>
      <c r="H20" s="9"/>
      <c r="I20" s="9"/>
      <c r="J20" s="9"/>
      <c r="K20" s="9"/>
      <c r="L20" s="9"/>
      <c r="M20" s="9"/>
      <c r="N20" s="9"/>
      <c r="O20" s="9"/>
      <c r="P20" s="9"/>
      <c r="Q20" s="9"/>
    </row>
    <row r="21" spans="2:17" ht="16.5" customHeight="1">
      <c r="B21" s="9"/>
      <c r="C21" s="9"/>
      <c r="D21" s="9"/>
      <c r="E21" s="9"/>
      <c r="F21" s="9"/>
      <c r="G21" s="9"/>
      <c r="H21" s="9"/>
      <c r="I21" s="9"/>
      <c r="J21" s="9"/>
      <c r="K21" s="9"/>
      <c r="L21" s="9"/>
      <c r="M21" s="9"/>
      <c r="N21" s="9"/>
      <c r="O21" s="9"/>
      <c r="P21" s="9"/>
      <c r="Q21" s="9"/>
    </row>
    <row r="22" spans="2:17" ht="16.5" customHeight="1">
      <c r="B22" s="9"/>
      <c r="C22" s="9"/>
      <c r="D22" s="9"/>
      <c r="E22" s="9"/>
      <c r="F22" s="9"/>
      <c r="G22" s="9"/>
      <c r="H22" s="9"/>
      <c r="I22" s="9"/>
      <c r="J22" s="9"/>
      <c r="K22" s="9"/>
      <c r="L22" s="9"/>
      <c r="M22" s="9"/>
      <c r="N22" s="9"/>
      <c r="O22" s="9"/>
      <c r="P22" s="9"/>
      <c r="Q22" s="9"/>
    </row>
    <row r="23" spans="2:17" ht="12.75">
      <c r="B23" s="6"/>
      <c r="C23" s="6"/>
      <c r="D23" s="6"/>
      <c r="E23" s="6"/>
      <c r="F23" s="6"/>
      <c r="G23" s="6"/>
      <c r="H23" s="6"/>
      <c r="I23" s="6"/>
      <c r="J23" s="6"/>
      <c r="K23" s="6"/>
      <c r="L23" s="6"/>
      <c r="M23" s="6"/>
      <c r="N23" s="6"/>
      <c r="O23" s="6"/>
      <c r="P23" s="6"/>
      <c r="Q23" s="9"/>
    </row>
    <row r="24" spans="2:17" ht="15.75" thickBot="1">
      <c r="B24" s="7"/>
      <c r="C24" s="5"/>
      <c r="D24" s="5"/>
      <c r="E24" s="1"/>
      <c r="F24" s="8"/>
      <c r="G24" s="8"/>
      <c r="H24" s="8"/>
      <c r="I24" s="8"/>
      <c r="J24" s="8"/>
      <c r="K24" s="8"/>
      <c r="L24" s="5"/>
      <c r="M24" s="5"/>
      <c r="N24" s="5"/>
      <c r="O24" s="3"/>
      <c r="P24" s="7"/>
      <c r="Q24" s="9"/>
    </row>
    <row r="25" spans="2:17" ht="19.5" customHeight="1">
      <c r="B25" s="118" t="s">
        <v>13</v>
      </c>
      <c r="C25" s="119"/>
      <c r="D25" s="119" t="s">
        <v>30</v>
      </c>
      <c r="E25" s="119"/>
      <c r="F25" s="119"/>
      <c r="G25" s="119"/>
      <c r="H25" s="119"/>
      <c r="I25" s="119"/>
      <c r="J25" s="119"/>
      <c r="K25" s="119"/>
      <c r="L25" s="31"/>
      <c r="M25" s="31"/>
      <c r="N25" s="31"/>
      <c r="O25" s="31"/>
      <c r="P25" s="31"/>
      <c r="Q25" s="32"/>
    </row>
    <row r="26" spans="2:17" ht="19.5" customHeight="1">
      <c r="B26" s="33" t="s">
        <v>69</v>
      </c>
      <c r="C26" s="10"/>
      <c r="D26" s="10" t="s">
        <v>38</v>
      </c>
      <c r="E26" s="10"/>
      <c r="F26" s="10"/>
      <c r="G26" s="11"/>
      <c r="H26" s="11"/>
      <c r="I26" s="11"/>
      <c r="J26" s="11"/>
      <c r="K26" s="11"/>
      <c r="L26" s="12"/>
      <c r="M26" s="12"/>
      <c r="N26" s="12"/>
      <c r="O26" s="12"/>
      <c r="P26" s="143"/>
      <c r="Q26" s="112"/>
    </row>
    <row r="27" spans="2:17" ht="19.5" customHeight="1">
      <c r="B27" s="120" t="s">
        <v>70</v>
      </c>
      <c r="C27" s="121"/>
      <c r="D27" s="121" t="s">
        <v>29</v>
      </c>
      <c r="E27" s="121"/>
      <c r="F27" s="121"/>
      <c r="G27" s="121"/>
      <c r="H27" s="121"/>
      <c r="I27" s="121"/>
      <c r="J27" s="121"/>
      <c r="K27" s="121"/>
      <c r="L27" s="12"/>
      <c r="M27" s="12"/>
      <c r="N27" s="12"/>
      <c r="O27" s="12"/>
      <c r="P27" s="143"/>
      <c r="Q27" s="112"/>
    </row>
    <row r="28" spans="2:17" ht="19.5" customHeight="1">
      <c r="B28" s="122" t="s">
        <v>71</v>
      </c>
      <c r="C28" s="123"/>
      <c r="D28" s="123">
        <v>5</v>
      </c>
      <c r="E28" s="123"/>
      <c r="F28" s="123"/>
      <c r="G28" s="123"/>
      <c r="H28" s="123"/>
      <c r="I28" s="123"/>
      <c r="J28" s="123"/>
      <c r="K28" s="123"/>
      <c r="L28" s="51"/>
      <c r="M28" s="51"/>
      <c r="N28" s="51"/>
      <c r="O28" s="51"/>
      <c r="P28" s="144"/>
      <c r="Q28" s="145"/>
    </row>
    <row r="29" spans="2:17" ht="21" customHeight="1">
      <c r="B29" s="150" t="s">
        <v>7</v>
      </c>
      <c r="C29" s="148"/>
      <c r="D29" s="148"/>
      <c r="E29" s="48"/>
      <c r="F29" s="48"/>
      <c r="G29" s="48"/>
      <c r="H29" s="48"/>
      <c r="I29" s="48"/>
      <c r="J29" s="48"/>
      <c r="K29" s="48"/>
      <c r="L29" s="48"/>
      <c r="M29" s="48"/>
      <c r="N29" s="48"/>
      <c r="O29" s="48"/>
      <c r="P29" s="148"/>
      <c r="Q29" s="149"/>
    </row>
    <row r="30" spans="2:17" ht="21" customHeight="1">
      <c r="B30" s="117" t="s">
        <v>0</v>
      </c>
      <c r="C30" s="113" t="s">
        <v>1</v>
      </c>
      <c r="D30" s="113"/>
      <c r="E30" s="113" t="s">
        <v>5</v>
      </c>
      <c r="F30" s="113" t="s">
        <v>2</v>
      </c>
      <c r="G30" s="113"/>
      <c r="H30" s="113" t="s">
        <v>3</v>
      </c>
      <c r="I30" s="113"/>
      <c r="J30" s="113" t="s">
        <v>21</v>
      </c>
      <c r="K30" s="113"/>
      <c r="L30" s="113" t="s">
        <v>8</v>
      </c>
      <c r="M30" s="113"/>
      <c r="N30" s="113" t="s">
        <v>19</v>
      </c>
      <c r="O30" s="113"/>
      <c r="P30" s="113" t="s">
        <v>4</v>
      </c>
      <c r="Q30" s="114"/>
    </row>
    <row r="31" spans="2:17" ht="24" customHeight="1">
      <c r="B31" s="117"/>
      <c r="C31" s="113"/>
      <c r="D31" s="113"/>
      <c r="E31" s="113" t="s">
        <v>6</v>
      </c>
      <c r="F31" s="113" t="s">
        <v>11</v>
      </c>
      <c r="G31" s="113"/>
      <c r="H31" s="113"/>
      <c r="I31" s="113"/>
      <c r="J31" s="113"/>
      <c r="K31" s="113"/>
      <c r="L31" s="113"/>
      <c r="M31" s="113"/>
      <c r="N31" s="113"/>
      <c r="O31" s="113"/>
      <c r="P31" s="113"/>
      <c r="Q31" s="114"/>
    </row>
    <row r="32" spans="2:17" ht="48" customHeight="1">
      <c r="B32" s="117"/>
      <c r="C32" s="113"/>
      <c r="D32" s="113"/>
      <c r="E32" s="113"/>
      <c r="F32" s="113"/>
      <c r="G32" s="113"/>
      <c r="H32" s="14" t="s">
        <v>12</v>
      </c>
      <c r="I32" s="14" t="s">
        <v>22</v>
      </c>
      <c r="J32" s="14" t="s">
        <v>18</v>
      </c>
      <c r="K32" s="14" t="s">
        <v>23</v>
      </c>
      <c r="L32" s="14" t="s">
        <v>10</v>
      </c>
      <c r="M32" s="14" t="s">
        <v>24</v>
      </c>
      <c r="N32" s="14" t="s">
        <v>20</v>
      </c>
      <c r="O32" s="14" t="s">
        <v>25</v>
      </c>
      <c r="P32" s="113"/>
      <c r="Q32" s="114"/>
    </row>
    <row r="33" spans="2:17" ht="48" customHeight="1">
      <c r="B33" s="41">
        <v>1</v>
      </c>
      <c r="C33" s="130" t="s">
        <v>39</v>
      </c>
      <c r="D33" s="130"/>
      <c r="E33" s="42" t="s">
        <v>33</v>
      </c>
      <c r="F33" s="131" t="s">
        <v>40</v>
      </c>
      <c r="G33" s="131"/>
      <c r="H33" s="43">
        <v>79.096</v>
      </c>
      <c r="I33" s="44">
        <f>H33*0.3</f>
        <v>23.7288</v>
      </c>
      <c r="J33" s="45">
        <v>91.36</v>
      </c>
      <c r="K33" s="44">
        <f>J33*0.3</f>
        <v>27.407999999999998</v>
      </c>
      <c r="L33" s="45">
        <v>70</v>
      </c>
      <c r="M33" s="46">
        <f>L33*0.1</f>
        <v>7</v>
      </c>
      <c r="N33" s="44">
        <v>75</v>
      </c>
      <c r="O33" s="46">
        <f>N33*0.3</f>
        <v>22.5</v>
      </c>
      <c r="P33" s="133">
        <v>80.637</v>
      </c>
      <c r="Q33" s="134"/>
    </row>
    <row r="34" spans="2:17" ht="48" customHeight="1">
      <c r="B34" s="41">
        <v>2</v>
      </c>
      <c r="C34" s="130" t="s">
        <v>41</v>
      </c>
      <c r="D34" s="130"/>
      <c r="E34" s="42" t="s">
        <v>33</v>
      </c>
      <c r="F34" s="131" t="s">
        <v>40</v>
      </c>
      <c r="G34" s="131"/>
      <c r="H34" s="43">
        <v>81.731</v>
      </c>
      <c r="I34" s="44">
        <f>H34*0.3</f>
        <v>24.519299999999998</v>
      </c>
      <c r="J34" s="45">
        <v>72</v>
      </c>
      <c r="K34" s="44">
        <f>J34*0.3</f>
        <v>21.599999999999998</v>
      </c>
      <c r="L34" s="45">
        <v>59</v>
      </c>
      <c r="M34" s="46">
        <f>L34*0.1</f>
        <v>5.9</v>
      </c>
      <c r="N34" s="44">
        <v>60</v>
      </c>
      <c r="O34" s="46">
        <f>N34*0.3</f>
        <v>18</v>
      </c>
      <c r="P34" s="133">
        <v>70.019</v>
      </c>
      <c r="Q34" s="134"/>
    </row>
    <row r="35" spans="2:17" ht="48" customHeight="1">
      <c r="B35" s="41">
        <v>3</v>
      </c>
      <c r="C35" s="132" t="s">
        <v>42</v>
      </c>
      <c r="D35" s="132"/>
      <c r="E35" s="42" t="s">
        <v>33</v>
      </c>
      <c r="F35" s="131" t="s">
        <v>40</v>
      </c>
      <c r="G35" s="131"/>
      <c r="H35" s="43">
        <v>81.85</v>
      </c>
      <c r="I35" s="44">
        <f>H35*0.3</f>
        <v>24.554999999999996</v>
      </c>
      <c r="J35" s="45">
        <v>67.1</v>
      </c>
      <c r="K35" s="44">
        <f>J35*0.3</f>
        <v>20.13</v>
      </c>
      <c r="L35" s="47">
        <v>66.25</v>
      </c>
      <c r="M35" s="46">
        <f>L35*0.1</f>
        <v>6.625</v>
      </c>
      <c r="N35" s="137" t="s">
        <v>27</v>
      </c>
      <c r="O35" s="137"/>
      <c r="P35" s="137"/>
      <c r="Q35" s="138"/>
    </row>
    <row r="36" spans="2:17" ht="48" customHeight="1" thickBot="1">
      <c r="B36" s="34">
        <v>4</v>
      </c>
      <c r="C36" s="151" t="s">
        <v>43</v>
      </c>
      <c r="D36" s="151"/>
      <c r="E36" s="35" t="s">
        <v>33</v>
      </c>
      <c r="F36" s="116" t="s">
        <v>40</v>
      </c>
      <c r="G36" s="116"/>
      <c r="H36" s="36">
        <v>82.217</v>
      </c>
      <c r="I36" s="37">
        <f>H36*0.3</f>
        <v>24.6651</v>
      </c>
      <c r="J36" s="38">
        <v>72.46</v>
      </c>
      <c r="K36" s="37">
        <f>J36*0.3</f>
        <v>21.737999999999996</v>
      </c>
      <c r="L36" s="38">
        <v>60</v>
      </c>
      <c r="M36" s="40">
        <f>L36*0.1</f>
        <v>6</v>
      </c>
      <c r="N36" s="139" t="s">
        <v>27</v>
      </c>
      <c r="O36" s="139"/>
      <c r="P36" s="139"/>
      <c r="Q36" s="140"/>
    </row>
    <row r="37" spans="2:17" ht="27" customHeight="1">
      <c r="B37" s="24"/>
      <c r="C37" s="25"/>
      <c r="D37" s="25"/>
      <c r="E37" s="24"/>
      <c r="F37" s="26"/>
      <c r="G37" s="26"/>
      <c r="H37" s="27"/>
      <c r="I37" s="28"/>
      <c r="J37" s="29"/>
      <c r="K37" s="28"/>
      <c r="L37" s="29"/>
      <c r="M37" s="30"/>
      <c r="N37" s="28"/>
      <c r="O37" s="30"/>
      <c r="P37" s="30"/>
      <c r="Q37" s="9"/>
    </row>
    <row r="38" spans="2:17" ht="12.75">
      <c r="B38" s="9"/>
      <c r="C38" s="9"/>
      <c r="D38" s="9"/>
      <c r="E38" s="9"/>
      <c r="F38" s="9"/>
      <c r="G38" s="9"/>
      <c r="H38" s="9"/>
      <c r="I38" s="9"/>
      <c r="J38" s="9"/>
      <c r="K38" s="9"/>
      <c r="L38" s="9"/>
      <c r="M38" s="9"/>
      <c r="N38" s="9"/>
      <c r="O38" s="9"/>
      <c r="P38" s="9"/>
      <c r="Q38" s="9"/>
    </row>
    <row r="39" spans="2:16" ht="15.75" thickBot="1">
      <c r="B39" s="7"/>
      <c r="C39" s="5"/>
      <c r="D39" s="5"/>
      <c r="E39" s="1"/>
      <c r="F39" s="8"/>
      <c r="G39" s="8"/>
      <c r="H39" s="8"/>
      <c r="I39" s="8"/>
      <c r="J39" s="8"/>
      <c r="K39" s="8"/>
      <c r="L39" s="5"/>
      <c r="M39" s="5"/>
      <c r="N39" s="5"/>
      <c r="O39" s="3"/>
      <c r="P39" s="7"/>
    </row>
    <row r="40" spans="2:17" ht="15">
      <c r="B40" s="118" t="s">
        <v>13</v>
      </c>
      <c r="C40" s="119"/>
      <c r="D40" s="119" t="s">
        <v>30</v>
      </c>
      <c r="E40" s="119"/>
      <c r="F40" s="119"/>
      <c r="G40" s="119"/>
      <c r="H40" s="119"/>
      <c r="I40" s="119"/>
      <c r="J40" s="119"/>
      <c r="K40" s="119"/>
      <c r="L40" s="31"/>
      <c r="M40" s="31"/>
      <c r="N40" s="31"/>
      <c r="O40" s="31"/>
      <c r="P40" s="110"/>
      <c r="Q40" s="111"/>
    </row>
    <row r="41" spans="2:17" ht="15">
      <c r="B41" s="33" t="s">
        <v>69</v>
      </c>
      <c r="C41" s="10"/>
      <c r="D41" s="10" t="s">
        <v>44</v>
      </c>
      <c r="E41" s="10"/>
      <c r="F41" s="10"/>
      <c r="G41" s="11"/>
      <c r="H41" s="11"/>
      <c r="I41" s="11"/>
      <c r="J41" s="11"/>
      <c r="K41" s="11"/>
      <c r="L41" s="12"/>
      <c r="M41" s="12"/>
      <c r="N41" s="12"/>
      <c r="O41" s="12"/>
      <c r="P41" s="112"/>
      <c r="Q41" s="112"/>
    </row>
    <row r="42" spans="2:17" ht="15">
      <c r="B42" s="120" t="s">
        <v>70</v>
      </c>
      <c r="C42" s="121"/>
      <c r="D42" s="121" t="s">
        <v>29</v>
      </c>
      <c r="E42" s="121"/>
      <c r="F42" s="121"/>
      <c r="G42" s="121"/>
      <c r="H42" s="121"/>
      <c r="I42" s="121"/>
      <c r="J42" s="121"/>
      <c r="K42" s="121"/>
      <c r="L42" s="12"/>
      <c r="M42" s="12"/>
      <c r="N42" s="12"/>
      <c r="O42" s="12"/>
      <c r="P42" s="112"/>
      <c r="Q42" s="112"/>
    </row>
    <row r="43" spans="2:17" ht="15">
      <c r="B43" s="122" t="s">
        <v>71</v>
      </c>
      <c r="C43" s="123"/>
      <c r="D43" s="123">
        <v>6</v>
      </c>
      <c r="E43" s="123"/>
      <c r="F43" s="123"/>
      <c r="G43" s="123"/>
      <c r="H43" s="123"/>
      <c r="I43" s="123"/>
      <c r="J43" s="123"/>
      <c r="K43" s="123"/>
      <c r="L43" s="51"/>
      <c r="M43" s="51"/>
      <c r="N43" s="51"/>
      <c r="O43" s="51"/>
      <c r="P43" s="144"/>
      <c r="Q43" s="145"/>
    </row>
    <row r="44" spans="2:17" ht="15" customHeight="1">
      <c r="B44" s="52" t="s">
        <v>7</v>
      </c>
      <c r="C44" s="49"/>
      <c r="D44" s="49"/>
      <c r="E44" s="49"/>
      <c r="F44" s="49"/>
      <c r="G44" s="49"/>
      <c r="H44" s="49"/>
      <c r="I44" s="49"/>
      <c r="J44" s="49"/>
      <c r="K44" s="49"/>
      <c r="L44" s="49"/>
      <c r="M44" s="49"/>
      <c r="N44" s="49"/>
      <c r="O44" s="49"/>
      <c r="P44" s="146"/>
      <c r="Q44" s="147"/>
    </row>
    <row r="45" spans="2:17" ht="21" customHeight="1">
      <c r="B45" s="117" t="s">
        <v>0</v>
      </c>
      <c r="C45" s="113" t="s">
        <v>1</v>
      </c>
      <c r="D45" s="113"/>
      <c r="E45" s="113" t="s">
        <v>5</v>
      </c>
      <c r="F45" s="113" t="s">
        <v>2</v>
      </c>
      <c r="G45" s="113"/>
      <c r="H45" s="113" t="s">
        <v>3</v>
      </c>
      <c r="I45" s="113"/>
      <c r="J45" s="113" t="s">
        <v>21</v>
      </c>
      <c r="K45" s="113"/>
      <c r="L45" s="113" t="s">
        <v>8</v>
      </c>
      <c r="M45" s="113"/>
      <c r="N45" s="113" t="s">
        <v>19</v>
      </c>
      <c r="O45" s="113"/>
      <c r="P45" s="113" t="s">
        <v>4</v>
      </c>
      <c r="Q45" s="114"/>
    </row>
    <row r="46" spans="2:17" ht="12" customHeight="1">
      <c r="B46" s="117"/>
      <c r="C46" s="113"/>
      <c r="D46" s="113"/>
      <c r="E46" s="113" t="s">
        <v>6</v>
      </c>
      <c r="F46" s="113" t="s">
        <v>11</v>
      </c>
      <c r="G46" s="113"/>
      <c r="H46" s="113"/>
      <c r="I46" s="113"/>
      <c r="J46" s="113"/>
      <c r="K46" s="113"/>
      <c r="L46" s="113"/>
      <c r="M46" s="113"/>
      <c r="N46" s="113"/>
      <c r="O46" s="113"/>
      <c r="P46" s="113"/>
      <c r="Q46" s="114"/>
    </row>
    <row r="47" spans="2:17" ht="45">
      <c r="B47" s="117"/>
      <c r="C47" s="113"/>
      <c r="D47" s="113"/>
      <c r="E47" s="113"/>
      <c r="F47" s="113"/>
      <c r="G47" s="113"/>
      <c r="H47" s="14" t="s">
        <v>12</v>
      </c>
      <c r="I47" s="14" t="s">
        <v>22</v>
      </c>
      <c r="J47" s="14" t="s">
        <v>18</v>
      </c>
      <c r="K47" s="14" t="s">
        <v>23</v>
      </c>
      <c r="L47" s="14" t="s">
        <v>10</v>
      </c>
      <c r="M47" s="14" t="s">
        <v>24</v>
      </c>
      <c r="N47" s="14" t="s">
        <v>20</v>
      </c>
      <c r="O47" s="14" t="s">
        <v>25</v>
      </c>
      <c r="P47" s="113"/>
      <c r="Q47" s="114"/>
    </row>
    <row r="48" spans="2:17" ht="25.5" customHeight="1">
      <c r="B48" s="41">
        <v>1</v>
      </c>
      <c r="C48" s="132" t="s">
        <v>45</v>
      </c>
      <c r="D48" s="132"/>
      <c r="E48" s="42" t="s">
        <v>33</v>
      </c>
      <c r="F48" s="131" t="s">
        <v>46</v>
      </c>
      <c r="G48" s="131"/>
      <c r="H48" s="43">
        <v>80.986</v>
      </c>
      <c r="I48" s="44">
        <f>H48*0.3</f>
        <v>24.2958</v>
      </c>
      <c r="J48" s="45">
        <v>89.03</v>
      </c>
      <c r="K48" s="44">
        <f>J48*0.3</f>
        <v>26.709</v>
      </c>
      <c r="L48" s="47">
        <v>87</v>
      </c>
      <c r="M48" s="46">
        <f>L48*0.1</f>
        <v>8.700000000000001</v>
      </c>
      <c r="N48" s="44">
        <v>78</v>
      </c>
      <c r="O48" s="46">
        <f>N48*0.3</f>
        <v>23.4</v>
      </c>
      <c r="P48" s="133">
        <v>83.185</v>
      </c>
      <c r="Q48" s="134"/>
    </row>
    <row r="49" spans="2:17" ht="27" customHeight="1">
      <c r="B49" s="41">
        <v>2</v>
      </c>
      <c r="C49" s="130" t="s">
        <v>47</v>
      </c>
      <c r="D49" s="130"/>
      <c r="E49" s="42" t="s">
        <v>33</v>
      </c>
      <c r="F49" s="131" t="s">
        <v>46</v>
      </c>
      <c r="G49" s="131"/>
      <c r="H49" s="43">
        <v>85.812</v>
      </c>
      <c r="I49" s="44">
        <f>H49*0.3</f>
        <v>25.743599999999997</v>
      </c>
      <c r="J49" s="45">
        <v>80.63</v>
      </c>
      <c r="K49" s="44">
        <f>J49*0.3</f>
        <v>24.188999999999997</v>
      </c>
      <c r="L49" s="45">
        <v>72</v>
      </c>
      <c r="M49" s="46">
        <f>L49*0.1</f>
        <v>7.2</v>
      </c>
      <c r="N49" s="44">
        <v>80</v>
      </c>
      <c r="O49" s="46">
        <f>N49*0.3</f>
        <v>24</v>
      </c>
      <c r="P49" s="133">
        <v>81.133</v>
      </c>
      <c r="Q49" s="134"/>
    </row>
    <row r="50" spans="2:17" ht="26.25" customHeight="1">
      <c r="B50" s="41">
        <v>3</v>
      </c>
      <c r="C50" s="130" t="s">
        <v>48</v>
      </c>
      <c r="D50" s="130"/>
      <c r="E50" s="42" t="s">
        <v>33</v>
      </c>
      <c r="F50" s="131" t="s">
        <v>46</v>
      </c>
      <c r="G50" s="131"/>
      <c r="H50" s="43">
        <v>81.886</v>
      </c>
      <c r="I50" s="44">
        <f>H50*0.3</f>
        <v>24.5658</v>
      </c>
      <c r="J50" s="45">
        <v>81.33</v>
      </c>
      <c r="K50" s="44">
        <f>J50*0.3</f>
        <v>24.398999999999997</v>
      </c>
      <c r="L50" s="45">
        <v>70</v>
      </c>
      <c r="M50" s="46">
        <f>L50*0.1</f>
        <v>7</v>
      </c>
      <c r="N50" s="137" t="s">
        <v>27</v>
      </c>
      <c r="O50" s="137"/>
      <c r="P50" s="137"/>
      <c r="Q50" s="138"/>
    </row>
    <row r="51" spans="2:17" ht="29.25" customHeight="1" thickBot="1">
      <c r="B51" s="34">
        <v>4</v>
      </c>
      <c r="C51" s="151" t="s">
        <v>49</v>
      </c>
      <c r="D51" s="151"/>
      <c r="E51" s="35" t="s">
        <v>33</v>
      </c>
      <c r="F51" s="116" t="s">
        <v>46</v>
      </c>
      <c r="G51" s="116"/>
      <c r="H51" s="36">
        <v>88.376</v>
      </c>
      <c r="I51" s="37">
        <f>H51*0.3</f>
        <v>26.512800000000002</v>
      </c>
      <c r="J51" s="38">
        <v>63.83</v>
      </c>
      <c r="K51" s="37">
        <f>J51*0.3</f>
        <v>19.148999999999997</v>
      </c>
      <c r="L51" s="38">
        <v>59</v>
      </c>
      <c r="M51" s="40">
        <f>L51*0.1</f>
        <v>5.9</v>
      </c>
      <c r="N51" s="139" t="s">
        <v>27</v>
      </c>
      <c r="O51" s="139"/>
      <c r="P51" s="139"/>
      <c r="Q51" s="140"/>
    </row>
    <row r="56" spans="2:16" ht="15.75" thickBot="1">
      <c r="B56" s="7"/>
      <c r="C56" s="5"/>
      <c r="D56" s="5"/>
      <c r="E56" s="1"/>
      <c r="F56" s="8"/>
      <c r="G56" s="8"/>
      <c r="H56" s="8"/>
      <c r="I56" s="8"/>
      <c r="J56" s="8"/>
      <c r="K56" s="8"/>
      <c r="L56" s="5"/>
      <c r="M56" s="5"/>
      <c r="N56" s="5"/>
      <c r="O56" s="3"/>
      <c r="P56" s="7"/>
    </row>
    <row r="57" spans="2:17" ht="15">
      <c r="B57" s="118" t="s">
        <v>13</v>
      </c>
      <c r="C57" s="119"/>
      <c r="D57" s="119" t="s">
        <v>30</v>
      </c>
      <c r="E57" s="119"/>
      <c r="F57" s="119"/>
      <c r="G57" s="119"/>
      <c r="H57" s="119"/>
      <c r="I57" s="119"/>
      <c r="J57" s="119"/>
      <c r="K57" s="119"/>
      <c r="L57" s="31"/>
      <c r="M57" s="31"/>
      <c r="N57" s="31"/>
      <c r="O57" s="31"/>
      <c r="P57" s="110"/>
      <c r="Q57" s="111"/>
    </row>
    <row r="58" spans="2:17" ht="15">
      <c r="B58" s="33" t="s">
        <v>69</v>
      </c>
      <c r="C58" s="10"/>
      <c r="D58" s="10" t="s">
        <v>50</v>
      </c>
      <c r="E58" s="10"/>
      <c r="F58" s="10"/>
      <c r="G58" s="11"/>
      <c r="H58" s="11"/>
      <c r="I58" s="11"/>
      <c r="J58" s="11"/>
      <c r="K58" s="11"/>
      <c r="L58" s="12"/>
      <c r="M58" s="12"/>
      <c r="N58" s="12"/>
      <c r="O58" s="12"/>
      <c r="P58" s="112"/>
      <c r="Q58" s="112"/>
    </row>
    <row r="59" spans="2:17" ht="15">
      <c r="B59" s="120" t="s">
        <v>70</v>
      </c>
      <c r="C59" s="121"/>
      <c r="D59" s="121" t="s">
        <v>29</v>
      </c>
      <c r="E59" s="121"/>
      <c r="F59" s="121"/>
      <c r="G59" s="121"/>
      <c r="H59" s="121"/>
      <c r="I59" s="121"/>
      <c r="J59" s="121"/>
      <c r="K59" s="121"/>
      <c r="L59" s="12"/>
      <c r="M59" s="12"/>
      <c r="N59" s="12"/>
      <c r="O59" s="12"/>
      <c r="P59" s="112"/>
      <c r="Q59" s="112"/>
    </row>
    <row r="60" spans="2:17" ht="15">
      <c r="B60" s="122" t="s">
        <v>71</v>
      </c>
      <c r="C60" s="123"/>
      <c r="D60" s="123">
        <v>7</v>
      </c>
      <c r="E60" s="123"/>
      <c r="F60" s="123"/>
      <c r="G60" s="123"/>
      <c r="H60" s="123"/>
      <c r="I60" s="123"/>
      <c r="J60" s="123"/>
      <c r="K60" s="123"/>
      <c r="L60" s="51"/>
      <c r="M60" s="51"/>
      <c r="N60" s="51"/>
      <c r="O60" s="51"/>
      <c r="P60" s="144"/>
      <c r="Q60" s="145"/>
    </row>
    <row r="61" spans="2:17" ht="15" customHeight="1">
      <c r="B61" s="152" t="s">
        <v>7</v>
      </c>
      <c r="C61" s="146"/>
      <c r="D61" s="146"/>
      <c r="E61" s="49"/>
      <c r="F61" s="49"/>
      <c r="G61" s="49"/>
      <c r="H61" s="49"/>
      <c r="I61" s="49"/>
      <c r="J61" s="49"/>
      <c r="K61" s="49"/>
      <c r="L61" s="49"/>
      <c r="M61" s="49"/>
      <c r="N61" s="49"/>
      <c r="O61" s="49"/>
      <c r="P61" s="146"/>
      <c r="Q61" s="147"/>
    </row>
    <row r="62" spans="2:17" ht="15" customHeight="1">
      <c r="B62" s="117" t="s">
        <v>0</v>
      </c>
      <c r="C62" s="113" t="s">
        <v>1</v>
      </c>
      <c r="D62" s="113"/>
      <c r="E62" s="113" t="s">
        <v>5</v>
      </c>
      <c r="F62" s="113" t="s">
        <v>2</v>
      </c>
      <c r="G62" s="113"/>
      <c r="H62" s="113" t="s">
        <v>3</v>
      </c>
      <c r="I62" s="113"/>
      <c r="J62" s="113" t="s">
        <v>21</v>
      </c>
      <c r="K62" s="113"/>
      <c r="L62" s="113" t="s">
        <v>8</v>
      </c>
      <c r="M62" s="113"/>
      <c r="N62" s="113" t="s">
        <v>19</v>
      </c>
      <c r="O62" s="113"/>
      <c r="P62" s="113" t="s">
        <v>4</v>
      </c>
      <c r="Q62" s="114"/>
    </row>
    <row r="63" spans="2:17" ht="12.75" customHeight="1">
      <c r="B63" s="117"/>
      <c r="C63" s="113"/>
      <c r="D63" s="113"/>
      <c r="E63" s="113" t="s">
        <v>6</v>
      </c>
      <c r="F63" s="113" t="s">
        <v>11</v>
      </c>
      <c r="G63" s="113"/>
      <c r="H63" s="113"/>
      <c r="I63" s="113"/>
      <c r="J63" s="113"/>
      <c r="K63" s="113"/>
      <c r="L63" s="113"/>
      <c r="M63" s="113"/>
      <c r="N63" s="113"/>
      <c r="O63" s="113"/>
      <c r="P63" s="113"/>
      <c r="Q63" s="114"/>
    </row>
    <row r="64" spans="2:17" ht="45">
      <c r="B64" s="117"/>
      <c r="C64" s="113"/>
      <c r="D64" s="113"/>
      <c r="E64" s="113"/>
      <c r="F64" s="113"/>
      <c r="G64" s="113"/>
      <c r="H64" s="14" t="s">
        <v>12</v>
      </c>
      <c r="I64" s="14" t="s">
        <v>22</v>
      </c>
      <c r="J64" s="14" t="s">
        <v>18</v>
      </c>
      <c r="K64" s="14" t="s">
        <v>23</v>
      </c>
      <c r="L64" s="14" t="s">
        <v>10</v>
      </c>
      <c r="M64" s="14" t="s">
        <v>24</v>
      </c>
      <c r="N64" s="14" t="s">
        <v>20</v>
      </c>
      <c r="O64" s="14" t="s">
        <v>25</v>
      </c>
      <c r="P64" s="113"/>
      <c r="Q64" s="114"/>
    </row>
    <row r="65" spans="2:17" ht="53.25" customHeight="1">
      <c r="B65" s="41">
        <v>1</v>
      </c>
      <c r="C65" s="130" t="s">
        <v>51</v>
      </c>
      <c r="D65" s="130"/>
      <c r="E65" s="42" t="s">
        <v>33</v>
      </c>
      <c r="F65" s="131" t="s">
        <v>52</v>
      </c>
      <c r="G65" s="131"/>
      <c r="H65" s="43">
        <v>79.187</v>
      </c>
      <c r="I65" s="44">
        <f>H65*0.3</f>
        <v>23.7561</v>
      </c>
      <c r="J65" s="45">
        <v>72.23</v>
      </c>
      <c r="K65" s="44">
        <f>J65*0.3</f>
        <v>21.669</v>
      </c>
      <c r="L65" s="45">
        <v>45</v>
      </c>
      <c r="M65" s="46">
        <f>L65*0.1</f>
        <v>4.5</v>
      </c>
      <c r="N65" s="44">
        <v>25</v>
      </c>
      <c r="O65" s="46">
        <f>N65*0.3</f>
        <v>7.5</v>
      </c>
      <c r="P65" s="133">
        <f>I65+K65+M65+O65</f>
        <v>57.4251</v>
      </c>
      <c r="Q65" s="134"/>
    </row>
    <row r="66" spans="2:17" ht="53.25" customHeight="1">
      <c r="B66" s="41">
        <v>2</v>
      </c>
      <c r="C66" s="130" t="s">
        <v>53</v>
      </c>
      <c r="D66" s="130"/>
      <c r="E66" s="42" t="s">
        <v>33</v>
      </c>
      <c r="F66" s="131" t="s">
        <v>52</v>
      </c>
      <c r="G66" s="131"/>
      <c r="H66" s="43">
        <v>81.962</v>
      </c>
      <c r="I66" s="44">
        <f>H66*0.3</f>
        <v>24.5886</v>
      </c>
      <c r="J66" s="45">
        <v>61.96</v>
      </c>
      <c r="K66" s="44">
        <f>J66*0.3</f>
        <v>18.588</v>
      </c>
      <c r="L66" s="45">
        <v>52.5</v>
      </c>
      <c r="M66" s="46">
        <f>L66*0.1</f>
        <v>5.25</v>
      </c>
      <c r="N66" s="44">
        <v>18</v>
      </c>
      <c r="O66" s="46">
        <f>N66*0.3</f>
        <v>5.3999999999999995</v>
      </c>
      <c r="P66" s="133">
        <f>I66+K66+M66+O66</f>
        <v>53.8266</v>
      </c>
      <c r="Q66" s="134"/>
    </row>
    <row r="67" spans="2:17" ht="48.75" customHeight="1">
      <c r="B67" s="41">
        <v>3</v>
      </c>
      <c r="C67" s="132" t="s">
        <v>54</v>
      </c>
      <c r="D67" s="132"/>
      <c r="E67" s="42" t="s">
        <v>33</v>
      </c>
      <c r="F67" s="131" t="s">
        <v>52</v>
      </c>
      <c r="G67" s="131"/>
      <c r="H67" s="43">
        <v>85.956</v>
      </c>
      <c r="I67" s="44">
        <f>H67*0.3</f>
        <v>25.7868</v>
      </c>
      <c r="J67" s="45">
        <v>84.13</v>
      </c>
      <c r="K67" s="44">
        <f>J67*0.3</f>
        <v>25.238999999999997</v>
      </c>
      <c r="L67" s="47">
        <v>87</v>
      </c>
      <c r="M67" s="46">
        <f>L67*0.1</f>
        <v>8.700000000000001</v>
      </c>
      <c r="N67" s="137" t="s">
        <v>27</v>
      </c>
      <c r="O67" s="137"/>
      <c r="P67" s="137"/>
      <c r="Q67" s="138"/>
    </row>
    <row r="68" spans="2:17" ht="48" customHeight="1" thickBot="1">
      <c r="B68" s="34">
        <v>4</v>
      </c>
      <c r="C68" s="151" t="s">
        <v>55</v>
      </c>
      <c r="D68" s="151"/>
      <c r="E68" s="35" t="s">
        <v>33</v>
      </c>
      <c r="F68" s="116" t="s">
        <v>52</v>
      </c>
      <c r="G68" s="116"/>
      <c r="H68" s="36">
        <v>79.116</v>
      </c>
      <c r="I68" s="37">
        <f>H68*0.3</f>
        <v>23.7348</v>
      </c>
      <c r="J68" s="38">
        <v>85.53</v>
      </c>
      <c r="K68" s="37">
        <f>J68*0.3</f>
        <v>25.659</v>
      </c>
      <c r="L68" s="38"/>
      <c r="M68" s="40">
        <f>L68*0.1</f>
        <v>0</v>
      </c>
      <c r="N68" s="139" t="s">
        <v>27</v>
      </c>
      <c r="O68" s="139"/>
      <c r="P68" s="139"/>
      <c r="Q68" s="140"/>
    </row>
    <row r="69" spans="2:16" ht="21" customHeight="1">
      <c r="B69" s="24"/>
      <c r="C69" s="25"/>
      <c r="D69" s="25"/>
      <c r="E69" s="24"/>
      <c r="F69" s="26"/>
      <c r="G69" s="26"/>
      <c r="H69" s="27"/>
      <c r="I69" s="28"/>
      <c r="J69" s="29"/>
      <c r="K69" s="28"/>
      <c r="L69" s="29"/>
      <c r="M69" s="30"/>
      <c r="N69" s="28"/>
      <c r="O69" s="30"/>
      <c r="P69" s="30"/>
    </row>
    <row r="70" spans="2:16" ht="21" customHeight="1">
      <c r="B70" s="24"/>
      <c r="C70" s="25"/>
      <c r="D70" s="25"/>
      <c r="E70" s="24"/>
      <c r="F70" s="26"/>
      <c r="G70" s="26"/>
      <c r="H70" s="27"/>
      <c r="I70" s="28"/>
      <c r="J70" s="29"/>
      <c r="K70" s="28"/>
      <c r="L70" s="29"/>
      <c r="M70" s="30"/>
      <c r="N70" s="28"/>
      <c r="O70" s="30"/>
      <c r="P70" s="30"/>
    </row>
    <row r="72" spans="2:16" ht="15.75" thickBot="1">
      <c r="B72" s="7"/>
      <c r="C72" s="5"/>
      <c r="D72" s="5"/>
      <c r="E72" s="1"/>
      <c r="F72" s="8"/>
      <c r="G72" s="8"/>
      <c r="H72" s="8"/>
      <c r="I72" s="8"/>
      <c r="J72" s="8"/>
      <c r="K72" s="8"/>
      <c r="L72" s="5"/>
      <c r="M72" s="5"/>
      <c r="N72" s="5"/>
      <c r="O72" s="3"/>
      <c r="P72" s="7"/>
    </row>
    <row r="73" spans="2:17" ht="15">
      <c r="B73" s="118" t="s">
        <v>13</v>
      </c>
      <c r="C73" s="119"/>
      <c r="D73" s="119" t="s">
        <v>30</v>
      </c>
      <c r="E73" s="119"/>
      <c r="F73" s="119"/>
      <c r="G73" s="119"/>
      <c r="H73" s="119"/>
      <c r="I73" s="119"/>
      <c r="J73" s="119"/>
      <c r="K73" s="119"/>
      <c r="L73" s="31"/>
      <c r="M73" s="31"/>
      <c r="N73" s="31"/>
      <c r="O73" s="31"/>
      <c r="P73" s="31"/>
      <c r="Q73" s="32"/>
    </row>
    <row r="74" spans="2:17" ht="15">
      <c r="B74" s="33" t="s">
        <v>69</v>
      </c>
      <c r="C74" s="10"/>
      <c r="D74" s="10" t="s">
        <v>56</v>
      </c>
      <c r="E74" s="10"/>
      <c r="F74" s="10"/>
      <c r="G74" s="11"/>
      <c r="H74" s="11"/>
      <c r="I74" s="11"/>
      <c r="J74" s="11"/>
      <c r="K74" s="11"/>
      <c r="L74" s="12"/>
      <c r="M74" s="12"/>
      <c r="N74" s="12"/>
      <c r="O74" s="12"/>
      <c r="P74" s="143"/>
      <c r="Q74" s="112"/>
    </row>
    <row r="75" spans="2:17" ht="15">
      <c r="B75" s="120" t="s">
        <v>70</v>
      </c>
      <c r="C75" s="121"/>
      <c r="D75" s="121" t="s">
        <v>29</v>
      </c>
      <c r="E75" s="121"/>
      <c r="F75" s="121"/>
      <c r="G75" s="121"/>
      <c r="H75" s="121"/>
      <c r="I75" s="121"/>
      <c r="J75" s="121"/>
      <c r="K75" s="121"/>
      <c r="L75" s="12"/>
      <c r="M75" s="12"/>
      <c r="N75" s="12"/>
      <c r="O75" s="12"/>
      <c r="P75" s="143"/>
      <c r="Q75" s="112"/>
    </row>
    <row r="76" spans="2:17" ht="15">
      <c r="B76" s="122" t="s">
        <v>71</v>
      </c>
      <c r="C76" s="123"/>
      <c r="D76" s="123">
        <v>7</v>
      </c>
      <c r="E76" s="123"/>
      <c r="F76" s="123"/>
      <c r="G76" s="123"/>
      <c r="H76" s="123"/>
      <c r="I76" s="123"/>
      <c r="J76" s="123"/>
      <c r="K76" s="123"/>
      <c r="L76" s="51"/>
      <c r="M76" s="51"/>
      <c r="N76" s="51"/>
      <c r="O76" s="51"/>
      <c r="P76" s="144"/>
      <c r="Q76" s="145"/>
    </row>
    <row r="77" spans="2:17" ht="15" customHeight="1">
      <c r="B77" s="150" t="s">
        <v>7</v>
      </c>
      <c r="C77" s="148"/>
      <c r="D77" s="148"/>
      <c r="E77" s="49"/>
      <c r="F77" s="49"/>
      <c r="G77" s="49"/>
      <c r="H77" s="49"/>
      <c r="I77" s="49"/>
      <c r="J77" s="49"/>
      <c r="K77" s="49"/>
      <c r="L77" s="49"/>
      <c r="M77" s="49"/>
      <c r="N77" s="49"/>
      <c r="O77" s="49"/>
      <c r="P77" s="153"/>
      <c r="Q77" s="154"/>
    </row>
    <row r="78" spans="2:17" ht="15" customHeight="1">
      <c r="B78" s="117" t="s">
        <v>0</v>
      </c>
      <c r="C78" s="113" t="s">
        <v>1</v>
      </c>
      <c r="D78" s="113"/>
      <c r="E78" s="13" t="s">
        <v>5</v>
      </c>
      <c r="F78" s="13" t="s">
        <v>2</v>
      </c>
      <c r="G78" s="13"/>
      <c r="H78" s="113" t="s">
        <v>3</v>
      </c>
      <c r="I78" s="113"/>
      <c r="J78" s="113" t="s">
        <v>21</v>
      </c>
      <c r="K78" s="113"/>
      <c r="L78" s="113" t="s">
        <v>8</v>
      </c>
      <c r="M78" s="113"/>
      <c r="N78" s="113" t="s">
        <v>19</v>
      </c>
      <c r="O78" s="113"/>
      <c r="P78" s="113" t="s">
        <v>4</v>
      </c>
      <c r="Q78" s="114"/>
    </row>
    <row r="79" spans="2:17" ht="12.75" customHeight="1">
      <c r="B79" s="117"/>
      <c r="C79" s="113"/>
      <c r="D79" s="113"/>
      <c r="E79" s="113" t="s">
        <v>6</v>
      </c>
      <c r="F79" s="113" t="s">
        <v>11</v>
      </c>
      <c r="G79" s="113"/>
      <c r="H79" s="113"/>
      <c r="I79" s="113"/>
      <c r="J79" s="113"/>
      <c r="K79" s="113"/>
      <c r="L79" s="113"/>
      <c r="M79" s="113"/>
      <c r="N79" s="113"/>
      <c r="O79" s="113"/>
      <c r="P79" s="113"/>
      <c r="Q79" s="114"/>
    </row>
    <row r="80" spans="2:17" ht="45">
      <c r="B80" s="117"/>
      <c r="C80" s="113"/>
      <c r="D80" s="113"/>
      <c r="E80" s="113"/>
      <c r="F80" s="113"/>
      <c r="G80" s="113"/>
      <c r="H80" s="14" t="s">
        <v>12</v>
      </c>
      <c r="I80" s="14" t="s">
        <v>22</v>
      </c>
      <c r="J80" s="14" t="s">
        <v>18</v>
      </c>
      <c r="K80" s="14" t="s">
        <v>23</v>
      </c>
      <c r="L80" s="14" t="s">
        <v>10</v>
      </c>
      <c r="M80" s="14" t="s">
        <v>24</v>
      </c>
      <c r="N80" s="14" t="s">
        <v>20</v>
      </c>
      <c r="O80" s="14" t="s">
        <v>25</v>
      </c>
      <c r="P80" s="113"/>
      <c r="Q80" s="114"/>
    </row>
    <row r="81" spans="2:17" ht="42" customHeight="1">
      <c r="B81" s="41">
        <v>1</v>
      </c>
      <c r="C81" s="130" t="s">
        <v>57</v>
      </c>
      <c r="D81" s="130"/>
      <c r="E81" s="42" t="s">
        <v>33</v>
      </c>
      <c r="F81" s="131" t="s">
        <v>58</v>
      </c>
      <c r="G81" s="131"/>
      <c r="H81" s="43">
        <v>72.934</v>
      </c>
      <c r="I81" s="44">
        <f>H81*0.3</f>
        <v>21.8802</v>
      </c>
      <c r="J81" s="45">
        <v>74.56</v>
      </c>
      <c r="K81" s="44">
        <f>J81*0.3</f>
        <v>22.368</v>
      </c>
      <c r="L81" s="45">
        <v>20</v>
      </c>
      <c r="M81" s="46">
        <f>L81*0.1</f>
        <v>2</v>
      </c>
      <c r="N81" s="44">
        <v>40</v>
      </c>
      <c r="O81" s="46">
        <v>12</v>
      </c>
      <c r="P81" s="133">
        <f>I81+K81+M81+O81</f>
        <v>58.2482</v>
      </c>
      <c r="Q81" s="134"/>
    </row>
    <row r="82" spans="2:17" ht="41.25" customHeight="1" thickBot="1">
      <c r="B82" s="34">
        <v>2</v>
      </c>
      <c r="C82" s="115" t="s">
        <v>59</v>
      </c>
      <c r="D82" s="115"/>
      <c r="E82" s="35" t="s">
        <v>33</v>
      </c>
      <c r="F82" s="116" t="s">
        <v>58</v>
      </c>
      <c r="G82" s="116"/>
      <c r="H82" s="36">
        <v>83.697</v>
      </c>
      <c r="I82" s="37">
        <f>H82*0.3</f>
        <v>25.1091</v>
      </c>
      <c r="J82" s="38">
        <v>86.46</v>
      </c>
      <c r="K82" s="37">
        <f>J82*0.3</f>
        <v>25.938</v>
      </c>
      <c r="L82" s="39"/>
      <c r="M82" s="40">
        <f>L82*0.1</f>
        <v>0</v>
      </c>
      <c r="N82" s="139" t="s">
        <v>27</v>
      </c>
      <c r="O82" s="139"/>
      <c r="P82" s="139"/>
      <c r="Q82" s="140"/>
    </row>
    <row r="87" spans="2:16" ht="15">
      <c r="B87" s="7"/>
      <c r="C87" s="5"/>
      <c r="D87" s="5"/>
      <c r="E87" s="1"/>
      <c r="F87" s="8"/>
      <c r="G87" s="8"/>
      <c r="H87" s="8"/>
      <c r="I87" s="8"/>
      <c r="J87" s="8"/>
      <c r="K87" s="8"/>
      <c r="L87" s="5"/>
      <c r="M87" s="5"/>
      <c r="N87" s="5"/>
      <c r="O87" s="3"/>
      <c r="P87" s="7"/>
    </row>
    <row r="88" spans="2:17" ht="15">
      <c r="B88" s="141" t="s">
        <v>13</v>
      </c>
      <c r="C88" s="142"/>
      <c r="D88" s="142" t="s">
        <v>30</v>
      </c>
      <c r="E88" s="142"/>
      <c r="F88" s="142"/>
      <c r="G88" s="142"/>
      <c r="H88" s="142"/>
      <c r="I88" s="142"/>
      <c r="J88" s="142"/>
      <c r="K88" s="142"/>
      <c r="L88" s="50"/>
      <c r="M88" s="50"/>
      <c r="N88" s="50"/>
      <c r="O88" s="155"/>
      <c r="P88" s="155"/>
      <c r="Q88" s="156"/>
    </row>
    <row r="89" spans="2:17" ht="15">
      <c r="B89" s="33" t="s">
        <v>69</v>
      </c>
      <c r="C89" s="10"/>
      <c r="D89" s="10" t="s">
        <v>60</v>
      </c>
      <c r="E89" s="10"/>
      <c r="F89" s="10"/>
      <c r="G89" s="11"/>
      <c r="H89" s="11"/>
      <c r="I89" s="11"/>
      <c r="J89" s="11"/>
      <c r="K89" s="11"/>
      <c r="L89" s="12"/>
      <c r="M89" s="12"/>
      <c r="N89" s="12"/>
      <c r="O89" s="143"/>
      <c r="P89" s="143"/>
      <c r="Q89" s="157"/>
    </row>
    <row r="90" spans="2:17" ht="15">
      <c r="B90" s="120" t="s">
        <v>70</v>
      </c>
      <c r="C90" s="121"/>
      <c r="D90" s="121" t="s">
        <v>29</v>
      </c>
      <c r="E90" s="121"/>
      <c r="F90" s="121"/>
      <c r="G90" s="121"/>
      <c r="H90" s="121"/>
      <c r="I90" s="121"/>
      <c r="J90" s="121"/>
      <c r="K90" s="121"/>
      <c r="L90" s="12"/>
      <c r="M90" s="12"/>
      <c r="N90" s="12"/>
      <c r="O90" s="143"/>
      <c r="P90" s="143"/>
      <c r="Q90" s="157"/>
    </row>
    <row r="91" spans="2:17" ht="15">
      <c r="B91" s="122" t="s">
        <v>71</v>
      </c>
      <c r="C91" s="123"/>
      <c r="D91" s="123">
        <v>7</v>
      </c>
      <c r="E91" s="123"/>
      <c r="F91" s="123"/>
      <c r="G91" s="123"/>
      <c r="H91" s="123"/>
      <c r="I91" s="123"/>
      <c r="J91" s="123"/>
      <c r="K91" s="123"/>
      <c r="L91" s="51"/>
      <c r="M91" s="51"/>
      <c r="N91" s="51"/>
      <c r="O91" s="144"/>
      <c r="P91" s="144"/>
      <c r="Q91" s="158"/>
    </row>
    <row r="92" spans="2:17" ht="15" customHeight="1">
      <c r="B92" s="152" t="s">
        <v>7</v>
      </c>
      <c r="C92" s="146"/>
      <c r="D92" s="146"/>
      <c r="E92" s="49"/>
      <c r="F92" s="49"/>
      <c r="G92" s="49"/>
      <c r="H92" s="49"/>
      <c r="I92" s="49"/>
      <c r="J92" s="49"/>
      <c r="K92" s="49"/>
      <c r="L92" s="49"/>
      <c r="M92" s="49"/>
      <c r="N92" s="49"/>
      <c r="O92" s="49"/>
      <c r="P92" s="146"/>
      <c r="Q92" s="146"/>
    </row>
    <row r="93" spans="2:17" ht="15" customHeight="1">
      <c r="B93" s="113" t="s">
        <v>0</v>
      </c>
      <c r="C93" s="113" t="s">
        <v>1</v>
      </c>
      <c r="D93" s="113"/>
      <c r="E93" s="113" t="s">
        <v>5</v>
      </c>
      <c r="F93" s="113" t="s">
        <v>2</v>
      </c>
      <c r="G93" s="113"/>
      <c r="H93" s="113" t="s">
        <v>3</v>
      </c>
      <c r="I93" s="113"/>
      <c r="J93" s="113" t="s">
        <v>21</v>
      </c>
      <c r="K93" s="113"/>
      <c r="L93" s="113" t="s">
        <v>8</v>
      </c>
      <c r="M93" s="113"/>
      <c r="N93" s="113" t="s">
        <v>19</v>
      </c>
      <c r="O93" s="113"/>
      <c r="P93" s="113" t="s">
        <v>4</v>
      </c>
      <c r="Q93" s="113"/>
    </row>
    <row r="94" spans="2:17" ht="12.75" customHeight="1">
      <c r="B94" s="113"/>
      <c r="C94" s="113"/>
      <c r="D94" s="113"/>
      <c r="E94" s="113" t="s">
        <v>6</v>
      </c>
      <c r="F94" s="113" t="s">
        <v>11</v>
      </c>
      <c r="G94" s="113"/>
      <c r="H94" s="113"/>
      <c r="I94" s="113"/>
      <c r="J94" s="113"/>
      <c r="K94" s="113"/>
      <c r="L94" s="113"/>
      <c r="M94" s="113"/>
      <c r="N94" s="113"/>
      <c r="O94" s="113"/>
      <c r="P94" s="113"/>
      <c r="Q94" s="113"/>
    </row>
    <row r="95" spans="2:17" ht="45">
      <c r="B95" s="113"/>
      <c r="C95" s="113"/>
      <c r="D95" s="113"/>
      <c r="E95" s="113"/>
      <c r="F95" s="113"/>
      <c r="G95" s="113"/>
      <c r="H95" s="14" t="s">
        <v>12</v>
      </c>
      <c r="I95" s="14" t="s">
        <v>22</v>
      </c>
      <c r="J95" s="14" t="s">
        <v>18</v>
      </c>
      <c r="K95" s="14" t="s">
        <v>23</v>
      </c>
      <c r="L95" s="14" t="s">
        <v>10</v>
      </c>
      <c r="M95" s="14" t="s">
        <v>24</v>
      </c>
      <c r="N95" s="14" t="s">
        <v>20</v>
      </c>
      <c r="O95" s="14" t="s">
        <v>25</v>
      </c>
      <c r="P95" s="113"/>
      <c r="Q95" s="113"/>
    </row>
    <row r="96" spans="2:17" ht="42" customHeight="1">
      <c r="B96" s="42">
        <v>1</v>
      </c>
      <c r="C96" s="130" t="s">
        <v>61</v>
      </c>
      <c r="D96" s="130"/>
      <c r="E96" s="42" t="s">
        <v>33</v>
      </c>
      <c r="F96" s="131" t="s">
        <v>62</v>
      </c>
      <c r="G96" s="131"/>
      <c r="H96" s="43">
        <v>76.202</v>
      </c>
      <c r="I96" s="44">
        <f>H96*0.3</f>
        <v>22.860599999999998</v>
      </c>
      <c r="J96" s="45">
        <v>80.33</v>
      </c>
      <c r="K96" s="44">
        <f>J96*0.3</f>
        <v>24.099</v>
      </c>
      <c r="L96" s="45"/>
      <c r="M96" s="46">
        <f>L96*0.1</f>
        <v>0</v>
      </c>
      <c r="N96" s="44">
        <v>55</v>
      </c>
      <c r="O96" s="46">
        <f>N96*0.3</f>
        <v>16.5</v>
      </c>
      <c r="P96" s="133">
        <f>I96+K96+M96+O96</f>
        <v>63.459599999999995</v>
      </c>
      <c r="Q96" s="133"/>
    </row>
    <row r="97" spans="2:17" ht="42" customHeight="1">
      <c r="B97" s="42">
        <v>2</v>
      </c>
      <c r="C97" s="130" t="s">
        <v>63</v>
      </c>
      <c r="D97" s="130"/>
      <c r="E97" s="42" t="s">
        <v>33</v>
      </c>
      <c r="F97" s="131" t="s">
        <v>62</v>
      </c>
      <c r="G97" s="131"/>
      <c r="H97" s="43">
        <v>72.138</v>
      </c>
      <c r="I97" s="44">
        <f>H97*0.3</f>
        <v>21.6414</v>
      </c>
      <c r="J97" s="45">
        <v>67.33</v>
      </c>
      <c r="K97" s="44">
        <f>J97*0.3</f>
        <v>20.198999999999998</v>
      </c>
      <c r="L97" s="45">
        <v>43.75</v>
      </c>
      <c r="M97" s="46">
        <f>L97*0.1</f>
        <v>4.375</v>
      </c>
      <c r="N97" s="44">
        <v>50</v>
      </c>
      <c r="O97" s="46">
        <f>N97*0.3</f>
        <v>15</v>
      </c>
      <c r="P97" s="133">
        <f>I97+K97+M97+O97</f>
        <v>61.2154</v>
      </c>
      <c r="Q97" s="133"/>
    </row>
    <row r="98" spans="2:17" ht="38.25" customHeight="1">
      <c r="B98" s="42">
        <v>3</v>
      </c>
      <c r="C98" s="132" t="s">
        <v>64</v>
      </c>
      <c r="D98" s="132"/>
      <c r="E98" s="42" t="s">
        <v>33</v>
      </c>
      <c r="F98" s="131" t="s">
        <v>62</v>
      </c>
      <c r="G98" s="131"/>
      <c r="H98" s="43">
        <v>86.549</v>
      </c>
      <c r="I98" s="44">
        <f>H98*0.3</f>
        <v>25.9647</v>
      </c>
      <c r="J98" s="45">
        <v>72.23</v>
      </c>
      <c r="K98" s="44">
        <f>J98*0.3</f>
        <v>21.669</v>
      </c>
      <c r="L98" s="47"/>
      <c r="M98" s="46">
        <f>L98*0.1</f>
        <v>0</v>
      </c>
      <c r="N98" s="160" t="s">
        <v>27</v>
      </c>
      <c r="O98" s="161"/>
      <c r="P98" s="161"/>
      <c r="Q98" s="162"/>
    </row>
    <row r="99" spans="10:11" ht="12.75">
      <c r="J99" s="15"/>
      <c r="K99" s="15"/>
    </row>
    <row r="100" spans="10:11" ht="12.75">
      <c r="J100" s="15"/>
      <c r="K100" s="15"/>
    </row>
    <row r="101" spans="10:11" ht="12.75">
      <c r="J101" s="15"/>
      <c r="K101" s="15"/>
    </row>
    <row r="102" spans="10:11" ht="12.75">
      <c r="J102" s="15"/>
      <c r="K102" s="15"/>
    </row>
    <row r="103" spans="2:16" ht="15.75" thickBot="1">
      <c r="B103" s="7"/>
      <c r="C103" s="5"/>
      <c r="D103" s="5"/>
      <c r="E103" s="1"/>
      <c r="F103" s="8"/>
      <c r="G103" s="8"/>
      <c r="H103" s="8"/>
      <c r="I103" s="8"/>
      <c r="J103" s="8"/>
      <c r="K103" s="8"/>
      <c r="L103" s="5"/>
      <c r="M103" s="5"/>
      <c r="N103" s="5"/>
      <c r="O103" s="3"/>
      <c r="P103" s="7"/>
    </row>
    <row r="104" spans="2:17" ht="15">
      <c r="B104" s="118" t="s">
        <v>13</v>
      </c>
      <c r="C104" s="119"/>
      <c r="D104" s="119" t="s">
        <v>30</v>
      </c>
      <c r="E104" s="119"/>
      <c r="F104" s="119"/>
      <c r="G104" s="119"/>
      <c r="H104" s="119"/>
      <c r="I104" s="119"/>
      <c r="J104" s="119"/>
      <c r="K104" s="119"/>
      <c r="L104" s="31"/>
      <c r="M104" s="31"/>
      <c r="N104" s="31"/>
      <c r="O104" s="31"/>
      <c r="P104" s="31"/>
      <c r="Q104" s="32"/>
    </row>
    <row r="105" spans="2:17" ht="15">
      <c r="B105" s="33" t="s">
        <v>69</v>
      </c>
      <c r="C105" s="10"/>
      <c r="D105" s="10" t="s">
        <v>65</v>
      </c>
      <c r="E105" s="10"/>
      <c r="F105" s="10"/>
      <c r="G105" s="11"/>
      <c r="H105" s="11"/>
      <c r="I105" s="11"/>
      <c r="J105" s="11"/>
      <c r="K105" s="11"/>
      <c r="L105" s="12"/>
      <c r="M105" s="12"/>
      <c r="N105" s="12"/>
      <c r="O105" s="143"/>
      <c r="P105" s="143"/>
      <c r="Q105" s="112"/>
    </row>
    <row r="106" spans="2:17" ht="15">
      <c r="B106" s="120" t="s">
        <v>70</v>
      </c>
      <c r="C106" s="121"/>
      <c r="D106" s="121" t="s">
        <v>29</v>
      </c>
      <c r="E106" s="121"/>
      <c r="F106" s="121"/>
      <c r="G106" s="121"/>
      <c r="H106" s="121"/>
      <c r="I106" s="121"/>
      <c r="J106" s="121"/>
      <c r="K106" s="121"/>
      <c r="L106" s="12"/>
      <c r="M106" s="12"/>
      <c r="N106" s="12"/>
      <c r="O106" s="143"/>
      <c r="P106" s="143"/>
      <c r="Q106" s="112"/>
    </row>
    <row r="107" spans="2:17" ht="15">
      <c r="B107" s="122" t="s">
        <v>71</v>
      </c>
      <c r="C107" s="123"/>
      <c r="D107" s="123">
        <v>7</v>
      </c>
      <c r="E107" s="123"/>
      <c r="F107" s="123"/>
      <c r="G107" s="123"/>
      <c r="H107" s="123"/>
      <c r="I107" s="123"/>
      <c r="J107" s="123"/>
      <c r="K107" s="123"/>
      <c r="L107" s="51"/>
      <c r="M107" s="51"/>
      <c r="N107" s="51"/>
      <c r="O107" s="144"/>
      <c r="P107" s="144"/>
      <c r="Q107" s="145"/>
    </row>
    <row r="108" spans="2:17" ht="15" customHeight="1">
      <c r="B108" s="150" t="s">
        <v>7</v>
      </c>
      <c r="C108" s="148"/>
      <c r="D108" s="148"/>
      <c r="E108" s="49"/>
      <c r="F108" s="49"/>
      <c r="G108" s="49"/>
      <c r="H108" s="49"/>
      <c r="I108" s="49"/>
      <c r="J108" s="49"/>
      <c r="K108" s="49"/>
      <c r="L108" s="49"/>
      <c r="M108" s="49"/>
      <c r="N108" s="49"/>
      <c r="O108" s="49"/>
      <c r="P108" s="146"/>
      <c r="Q108" s="147"/>
    </row>
    <row r="109" spans="2:17" ht="15" customHeight="1">
      <c r="B109" s="117" t="s">
        <v>0</v>
      </c>
      <c r="C109" s="113" t="s">
        <v>1</v>
      </c>
      <c r="D109" s="113"/>
      <c r="E109" s="113" t="s">
        <v>5</v>
      </c>
      <c r="F109" s="113" t="s">
        <v>2</v>
      </c>
      <c r="G109" s="113"/>
      <c r="H109" s="113" t="s">
        <v>3</v>
      </c>
      <c r="I109" s="113"/>
      <c r="J109" s="113" t="s">
        <v>21</v>
      </c>
      <c r="K109" s="113"/>
      <c r="L109" s="113" t="s">
        <v>8</v>
      </c>
      <c r="M109" s="113"/>
      <c r="N109" s="113" t="s">
        <v>19</v>
      </c>
      <c r="O109" s="113"/>
      <c r="P109" s="113" t="s">
        <v>4</v>
      </c>
      <c r="Q109" s="114"/>
    </row>
    <row r="110" spans="2:17" ht="12.75" customHeight="1">
      <c r="B110" s="117"/>
      <c r="C110" s="113"/>
      <c r="D110" s="113"/>
      <c r="E110" s="113" t="s">
        <v>6</v>
      </c>
      <c r="F110" s="113" t="s">
        <v>11</v>
      </c>
      <c r="G110" s="113"/>
      <c r="H110" s="113"/>
      <c r="I110" s="113"/>
      <c r="J110" s="113"/>
      <c r="K110" s="113"/>
      <c r="L110" s="113"/>
      <c r="M110" s="113"/>
      <c r="N110" s="113"/>
      <c r="O110" s="113"/>
      <c r="P110" s="113"/>
      <c r="Q110" s="114"/>
    </row>
    <row r="111" spans="2:17" ht="45">
      <c r="B111" s="117"/>
      <c r="C111" s="113"/>
      <c r="D111" s="113"/>
      <c r="E111" s="113"/>
      <c r="F111" s="113"/>
      <c r="G111" s="113"/>
      <c r="H111" s="14" t="s">
        <v>12</v>
      </c>
      <c r="I111" s="14" t="s">
        <v>22</v>
      </c>
      <c r="J111" s="14" t="s">
        <v>18</v>
      </c>
      <c r="K111" s="14" t="s">
        <v>23</v>
      </c>
      <c r="L111" s="14" t="s">
        <v>10</v>
      </c>
      <c r="M111" s="14" t="s">
        <v>24</v>
      </c>
      <c r="N111" s="14" t="s">
        <v>20</v>
      </c>
      <c r="O111" s="14" t="s">
        <v>25</v>
      </c>
      <c r="P111" s="113"/>
      <c r="Q111" s="114"/>
    </row>
    <row r="112" spans="2:17" ht="45.75" customHeight="1" thickBot="1">
      <c r="B112" s="34">
        <v>1</v>
      </c>
      <c r="C112" s="115" t="s">
        <v>66</v>
      </c>
      <c r="D112" s="115"/>
      <c r="E112" s="35" t="s">
        <v>33</v>
      </c>
      <c r="F112" s="116" t="s">
        <v>67</v>
      </c>
      <c r="G112" s="116"/>
      <c r="H112" s="36">
        <v>75.391</v>
      </c>
      <c r="I112" s="37">
        <f>H112*0.3</f>
        <v>22.6173</v>
      </c>
      <c r="J112" s="38">
        <v>78.76</v>
      </c>
      <c r="K112" s="37">
        <f>J112*0.3</f>
        <v>23.628</v>
      </c>
      <c r="L112" s="39">
        <v>40</v>
      </c>
      <c r="M112" s="40">
        <f>L112*0.1</f>
        <v>4</v>
      </c>
      <c r="N112" s="139" t="s">
        <v>27</v>
      </c>
      <c r="O112" s="139"/>
      <c r="P112" s="139"/>
      <c r="Q112" s="140"/>
    </row>
  </sheetData>
  <sheetProtection/>
  <mergeCells count="213">
    <mergeCell ref="N112:Q112"/>
    <mergeCell ref="P108:Q108"/>
    <mergeCell ref="O105:Q107"/>
    <mergeCell ref="B108:D108"/>
    <mergeCell ref="N98:Q98"/>
    <mergeCell ref="N13:O14"/>
    <mergeCell ref="B13:B15"/>
    <mergeCell ref="C13:D15"/>
    <mergeCell ref="E13:G13"/>
    <mergeCell ref="H13:I14"/>
    <mergeCell ref="B12:D12"/>
    <mergeCell ref="B8:C8"/>
    <mergeCell ref="D8:K8"/>
    <mergeCell ref="B10:C10"/>
    <mergeCell ref="D10:K10"/>
    <mergeCell ref="B11:C11"/>
    <mergeCell ref="D11:K11"/>
    <mergeCell ref="J13:K14"/>
    <mergeCell ref="L13:M14"/>
    <mergeCell ref="E14:E15"/>
    <mergeCell ref="F14:G15"/>
    <mergeCell ref="C16:D16"/>
    <mergeCell ref="F16:G16"/>
    <mergeCell ref="C17:D17"/>
    <mergeCell ref="F17:G17"/>
    <mergeCell ref="C18:D18"/>
    <mergeCell ref="F18:G18"/>
    <mergeCell ref="C19:D19"/>
    <mergeCell ref="F19:G19"/>
    <mergeCell ref="P96:Q96"/>
    <mergeCell ref="P97:Q97"/>
    <mergeCell ref="B92:D92"/>
    <mergeCell ref="N82:Q82"/>
    <mergeCell ref="P93:Q95"/>
    <mergeCell ref="P92:Q92"/>
    <mergeCell ref="O88:Q88"/>
    <mergeCell ref="O89:Q91"/>
    <mergeCell ref="L93:M94"/>
    <mergeCell ref="N93:O94"/>
    <mergeCell ref="B29:D29"/>
    <mergeCell ref="C30:D32"/>
    <mergeCell ref="E30:G30"/>
    <mergeCell ref="H30:I31"/>
    <mergeCell ref="J30:K31"/>
    <mergeCell ref="B25:C25"/>
    <mergeCell ref="D25:K25"/>
    <mergeCell ref="L30:M31"/>
    <mergeCell ref="N30:O31"/>
    <mergeCell ref="E31:E32"/>
    <mergeCell ref="F31:G32"/>
    <mergeCell ref="P81:Q81"/>
    <mergeCell ref="B27:C27"/>
    <mergeCell ref="D27:K27"/>
    <mergeCell ref="B28:C28"/>
    <mergeCell ref="D28:K28"/>
    <mergeCell ref="B30:B32"/>
    <mergeCell ref="C36:D36"/>
    <mergeCell ref="F36:G36"/>
    <mergeCell ref="P77:Q77"/>
    <mergeCell ref="P78:Q80"/>
    <mergeCell ref="C33:D33"/>
    <mergeCell ref="F33:G33"/>
    <mergeCell ref="C34:D34"/>
    <mergeCell ref="F34:G34"/>
    <mergeCell ref="C35:D35"/>
    <mergeCell ref="F35:G35"/>
    <mergeCell ref="L45:M46"/>
    <mergeCell ref="N45:O46"/>
    <mergeCell ref="B40:C40"/>
    <mergeCell ref="D40:K40"/>
    <mergeCell ref="B42:C42"/>
    <mergeCell ref="D42:K42"/>
    <mergeCell ref="E46:E47"/>
    <mergeCell ref="F46:G47"/>
    <mergeCell ref="C48:D48"/>
    <mergeCell ref="F48:G48"/>
    <mergeCell ref="B43:C43"/>
    <mergeCell ref="D43:K43"/>
    <mergeCell ref="B45:B47"/>
    <mergeCell ref="C45:D47"/>
    <mergeCell ref="E45:G45"/>
    <mergeCell ref="H45:I46"/>
    <mergeCell ref="J45:K46"/>
    <mergeCell ref="C49:D49"/>
    <mergeCell ref="F49:G49"/>
    <mergeCell ref="C50:D50"/>
    <mergeCell ref="F50:G50"/>
    <mergeCell ref="C51:D51"/>
    <mergeCell ref="F51:G51"/>
    <mergeCell ref="L62:M63"/>
    <mergeCell ref="B61:D61"/>
    <mergeCell ref="B57:C57"/>
    <mergeCell ref="D57:K57"/>
    <mergeCell ref="B59:C59"/>
    <mergeCell ref="D59:K59"/>
    <mergeCell ref="B60:C60"/>
    <mergeCell ref="D60:K60"/>
    <mergeCell ref="C66:D66"/>
    <mergeCell ref="B62:B64"/>
    <mergeCell ref="C62:D64"/>
    <mergeCell ref="E62:G62"/>
    <mergeCell ref="H62:I63"/>
    <mergeCell ref="J62:K63"/>
    <mergeCell ref="N68:Q68"/>
    <mergeCell ref="C67:D67"/>
    <mergeCell ref="F67:G67"/>
    <mergeCell ref="C68:D68"/>
    <mergeCell ref="F68:G68"/>
    <mergeCell ref="P61:Q61"/>
    <mergeCell ref="E63:E64"/>
    <mergeCell ref="F63:G64"/>
    <mergeCell ref="C65:D65"/>
    <mergeCell ref="F65:G65"/>
    <mergeCell ref="P59:Q59"/>
    <mergeCell ref="P60:Q60"/>
    <mergeCell ref="P62:Q64"/>
    <mergeCell ref="P65:Q65"/>
    <mergeCell ref="P66:Q66"/>
    <mergeCell ref="N67:Q67"/>
    <mergeCell ref="B76:C76"/>
    <mergeCell ref="D76:K76"/>
    <mergeCell ref="B78:B80"/>
    <mergeCell ref="C78:D80"/>
    <mergeCell ref="H78:I79"/>
    <mergeCell ref="J78:K79"/>
    <mergeCell ref="B77:D77"/>
    <mergeCell ref="F79:G80"/>
    <mergeCell ref="N50:Q50"/>
    <mergeCell ref="N51:Q51"/>
    <mergeCell ref="P57:Q57"/>
    <mergeCell ref="F66:G66"/>
    <mergeCell ref="N62:O63"/>
    <mergeCell ref="B75:C75"/>
    <mergeCell ref="D75:K75"/>
    <mergeCell ref="B73:C73"/>
    <mergeCell ref="D73:K73"/>
    <mergeCell ref="P58:Q58"/>
    <mergeCell ref="C82:D82"/>
    <mergeCell ref="F82:G82"/>
    <mergeCell ref="P26:Q28"/>
    <mergeCell ref="P29:Q29"/>
    <mergeCell ref="P42:Q42"/>
    <mergeCell ref="P43:Q43"/>
    <mergeCell ref="P45:Q47"/>
    <mergeCell ref="P44:Q44"/>
    <mergeCell ref="L78:M79"/>
    <mergeCell ref="P48:Q48"/>
    <mergeCell ref="B88:C88"/>
    <mergeCell ref="D88:K88"/>
    <mergeCell ref="P8:Q8"/>
    <mergeCell ref="P9:Q11"/>
    <mergeCell ref="P12:Q12"/>
    <mergeCell ref="P33:Q33"/>
    <mergeCell ref="P30:Q32"/>
    <mergeCell ref="P34:Q34"/>
    <mergeCell ref="C81:D81"/>
    <mergeCell ref="P74:Q76"/>
    <mergeCell ref="F81:G81"/>
    <mergeCell ref="B90:C90"/>
    <mergeCell ref="D90:K90"/>
    <mergeCell ref="B91:C91"/>
    <mergeCell ref="D91:K91"/>
    <mergeCell ref="B93:B95"/>
    <mergeCell ref="C93:D95"/>
    <mergeCell ref="E93:G93"/>
    <mergeCell ref="H93:I94"/>
    <mergeCell ref="J93:K94"/>
    <mergeCell ref="P13:Q15"/>
    <mergeCell ref="P16:Q16"/>
    <mergeCell ref="P17:Q17"/>
    <mergeCell ref="P18:Q18"/>
    <mergeCell ref="P19:Q19"/>
    <mergeCell ref="E79:E80"/>
    <mergeCell ref="N35:Q35"/>
    <mergeCell ref="N36:Q36"/>
    <mergeCell ref="N78:O79"/>
    <mergeCell ref="P49:Q49"/>
    <mergeCell ref="C96:D96"/>
    <mergeCell ref="F96:G96"/>
    <mergeCell ref="C97:D97"/>
    <mergeCell ref="F97:G97"/>
    <mergeCell ref="C98:D98"/>
    <mergeCell ref="F98:G98"/>
    <mergeCell ref="B2:Q2"/>
    <mergeCell ref="B3:Q3"/>
    <mergeCell ref="C4:D4"/>
    <mergeCell ref="E4:K4"/>
    <mergeCell ref="L5:P5"/>
    <mergeCell ref="L6:P6"/>
    <mergeCell ref="B5:D5"/>
    <mergeCell ref="B6:D6"/>
    <mergeCell ref="B104:C104"/>
    <mergeCell ref="D104:K104"/>
    <mergeCell ref="B106:C106"/>
    <mergeCell ref="D106:K106"/>
    <mergeCell ref="B107:C107"/>
    <mergeCell ref="D107:K107"/>
    <mergeCell ref="C112:D112"/>
    <mergeCell ref="F112:G112"/>
    <mergeCell ref="B109:B111"/>
    <mergeCell ref="C109:D111"/>
    <mergeCell ref="E109:G109"/>
    <mergeCell ref="H109:I110"/>
    <mergeCell ref="P40:Q40"/>
    <mergeCell ref="P41:Q41"/>
    <mergeCell ref="E110:E111"/>
    <mergeCell ref="F110:G111"/>
    <mergeCell ref="J109:K110"/>
    <mergeCell ref="L109:M110"/>
    <mergeCell ref="N109:O110"/>
    <mergeCell ref="P109:Q111"/>
    <mergeCell ref="E94:E95"/>
    <mergeCell ref="F94:G95"/>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5" tint="0.5999900102615356"/>
  </sheetPr>
  <dimension ref="B1:P32"/>
  <sheetViews>
    <sheetView tabSelected="1" zoomScalePageLayoutView="0" workbookViewId="0" topLeftCell="A12">
      <selection activeCell="L27" sqref="L27"/>
    </sheetView>
  </sheetViews>
  <sheetFormatPr defaultColWidth="9.00390625" defaultRowHeight="12.75"/>
  <cols>
    <col min="1" max="1" width="4.375" style="0" customWidth="1"/>
    <col min="3" max="3" width="17.00390625" style="23" customWidth="1"/>
    <col min="4" max="4" width="13.875" style="0" customWidth="1"/>
    <col min="5" max="5" width="11.375" style="0" customWidth="1"/>
    <col min="8" max="8" width="9.75390625" style="0" customWidth="1"/>
    <col min="10" max="10" width="9.625" style="0" bestFit="1" customWidth="1"/>
    <col min="14" max="14" width="9.125" style="0" customWidth="1"/>
    <col min="15" max="15" width="6.75390625" style="0" customWidth="1"/>
    <col min="16" max="16" width="15.75390625" style="0" customWidth="1"/>
  </cols>
  <sheetData>
    <row r="1" spans="2:15" ht="60" customHeight="1">
      <c r="B1" s="124" t="s">
        <v>95</v>
      </c>
      <c r="C1" s="124"/>
      <c r="D1" s="124"/>
      <c r="E1" s="124"/>
      <c r="F1" s="124"/>
      <c r="G1" s="124"/>
      <c r="H1" s="124"/>
      <c r="I1" s="124"/>
      <c r="J1" s="124"/>
      <c r="K1" s="124"/>
      <c r="L1" s="124"/>
      <c r="M1" s="124"/>
      <c r="N1" s="124"/>
      <c r="O1" s="124"/>
    </row>
    <row r="2" spans="3:11" ht="12.75" customHeight="1">
      <c r="C2" s="126"/>
      <c r="D2" s="126"/>
      <c r="E2" s="127"/>
      <c r="F2" s="127"/>
      <c r="G2" s="127"/>
      <c r="H2" s="127"/>
      <c r="I2" s="127"/>
      <c r="J2" s="127"/>
      <c r="K2" s="127"/>
    </row>
    <row r="3" spans="2:15" ht="15">
      <c r="B3" s="129"/>
      <c r="C3" s="129"/>
      <c r="D3" s="129"/>
      <c r="E3" s="1"/>
      <c r="F3" s="2"/>
      <c r="G3" s="2"/>
      <c r="H3" s="2"/>
      <c r="I3" s="2"/>
      <c r="J3" s="2"/>
      <c r="K3" s="2"/>
      <c r="L3" s="128"/>
      <c r="M3" s="128"/>
      <c r="N3" s="128"/>
      <c r="O3" s="3"/>
    </row>
    <row r="4" spans="2:15" ht="6" customHeight="1" thickBot="1">
      <c r="B4" s="129"/>
      <c r="C4" s="129"/>
      <c r="D4" s="129"/>
      <c r="E4" s="1"/>
      <c r="F4" s="2"/>
      <c r="G4" s="2"/>
      <c r="H4" s="2"/>
      <c r="I4" s="2"/>
      <c r="J4" s="2"/>
      <c r="K4" s="2"/>
      <c r="L4" s="128"/>
      <c r="M4" s="128"/>
      <c r="N4" s="128"/>
      <c r="O4" s="3"/>
    </row>
    <row r="5" ht="13.5" hidden="1" thickBot="1"/>
    <row r="6" ht="13.5" hidden="1" thickBot="1"/>
    <row r="7" spans="2:15" ht="15">
      <c r="B7" s="185" t="s">
        <v>13</v>
      </c>
      <c r="C7" s="186"/>
      <c r="D7" s="186" t="s">
        <v>76</v>
      </c>
      <c r="E7" s="186"/>
      <c r="F7" s="186"/>
      <c r="G7" s="186"/>
      <c r="H7" s="186"/>
      <c r="I7" s="186"/>
      <c r="J7" s="186"/>
      <c r="K7" s="186"/>
      <c r="L7" s="16"/>
      <c r="M7" s="16"/>
      <c r="N7" s="16"/>
      <c r="O7" s="17"/>
    </row>
    <row r="8" spans="2:15" ht="15">
      <c r="B8" s="18" t="s">
        <v>28</v>
      </c>
      <c r="C8" s="53"/>
      <c r="D8" s="19" t="s">
        <v>77</v>
      </c>
      <c r="E8" s="19"/>
      <c r="F8" s="19"/>
      <c r="G8" s="20"/>
      <c r="H8" s="20"/>
      <c r="I8" s="20"/>
      <c r="J8" s="20"/>
      <c r="K8" s="20"/>
      <c r="L8" s="21"/>
      <c r="M8" s="21"/>
      <c r="N8" s="21"/>
      <c r="O8" s="22"/>
    </row>
    <row r="9" spans="2:15" ht="15">
      <c r="B9" s="187"/>
      <c r="C9" s="188"/>
      <c r="D9" s="188"/>
      <c r="E9" s="188"/>
      <c r="F9" s="188"/>
      <c r="G9" s="188"/>
      <c r="H9" s="188"/>
      <c r="I9" s="188"/>
      <c r="J9" s="188"/>
      <c r="K9" s="188"/>
      <c r="L9" s="21"/>
      <c r="M9" s="21"/>
      <c r="N9" s="21"/>
      <c r="O9" s="22"/>
    </row>
    <row r="10" spans="2:15" ht="12.75">
      <c r="B10" s="189" t="s">
        <v>7</v>
      </c>
      <c r="C10" s="190"/>
      <c r="D10" s="190"/>
      <c r="E10" s="190"/>
      <c r="F10" s="190"/>
      <c r="G10" s="190"/>
      <c r="H10" s="190"/>
      <c r="I10" s="190"/>
      <c r="J10" s="190"/>
      <c r="K10" s="190"/>
      <c r="L10" s="190"/>
      <c r="M10" s="190"/>
      <c r="N10" s="190"/>
      <c r="O10" s="191"/>
    </row>
    <row r="11" spans="2:15" ht="12.75" customHeight="1">
      <c r="B11" s="189" t="s">
        <v>0</v>
      </c>
      <c r="C11" s="190" t="s">
        <v>1</v>
      </c>
      <c r="D11" s="190"/>
      <c r="E11" s="190" t="s">
        <v>5</v>
      </c>
      <c r="F11" s="190" t="s">
        <v>2</v>
      </c>
      <c r="G11" s="190"/>
      <c r="H11" s="190" t="s">
        <v>3</v>
      </c>
      <c r="I11" s="190"/>
      <c r="J11" s="190" t="s">
        <v>21</v>
      </c>
      <c r="K11" s="190"/>
      <c r="L11" s="190" t="s">
        <v>8</v>
      </c>
      <c r="M11" s="190"/>
      <c r="N11" s="192" t="s">
        <v>4</v>
      </c>
      <c r="O11" s="193"/>
    </row>
    <row r="12" spans="2:15" ht="12.75">
      <c r="B12" s="189"/>
      <c r="C12" s="190"/>
      <c r="D12" s="190"/>
      <c r="E12" s="190" t="s">
        <v>6</v>
      </c>
      <c r="F12" s="190" t="s">
        <v>68</v>
      </c>
      <c r="G12" s="190"/>
      <c r="H12" s="190"/>
      <c r="I12" s="190"/>
      <c r="J12" s="190"/>
      <c r="K12" s="190"/>
      <c r="L12" s="190"/>
      <c r="M12" s="190"/>
      <c r="N12" s="194"/>
      <c r="O12" s="195"/>
    </row>
    <row r="13" spans="2:16" ht="36.75" thickBot="1">
      <c r="B13" s="198"/>
      <c r="C13" s="199"/>
      <c r="D13" s="199"/>
      <c r="E13" s="199"/>
      <c r="F13" s="199"/>
      <c r="G13" s="199"/>
      <c r="H13" s="66" t="s">
        <v>12</v>
      </c>
      <c r="I13" s="66" t="s">
        <v>74</v>
      </c>
      <c r="J13" s="66" t="s">
        <v>18</v>
      </c>
      <c r="K13" s="66" t="s">
        <v>75</v>
      </c>
      <c r="L13" s="66" t="s">
        <v>10</v>
      </c>
      <c r="M13" s="66" t="s">
        <v>24</v>
      </c>
      <c r="N13" s="196"/>
      <c r="O13" s="197"/>
      <c r="P13" s="69"/>
    </row>
    <row r="14" spans="2:16" ht="23.25" customHeight="1" thickBot="1">
      <c r="B14" s="87">
        <v>1</v>
      </c>
      <c r="C14" s="200" t="s">
        <v>92</v>
      </c>
      <c r="D14" s="200"/>
      <c r="E14" s="88" t="s">
        <v>73</v>
      </c>
      <c r="F14" s="178" t="s">
        <v>81</v>
      </c>
      <c r="G14" s="178"/>
      <c r="H14" s="89">
        <v>88.511</v>
      </c>
      <c r="I14" s="90">
        <f aca="true" t="shared" si="0" ref="I14:I29">H14*0.5</f>
        <v>44.2555</v>
      </c>
      <c r="J14" s="90">
        <v>75.253</v>
      </c>
      <c r="K14" s="90">
        <f aca="true" t="shared" si="1" ref="K14:K29">J14*0.4</f>
        <v>30.101200000000002</v>
      </c>
      <c r="L14" s="90">
        <v>85</v>
      </c>
      <c r="M14" s="90">
        <f aca="true" t="shared" si="2" ref="M14:M23">L14*0.1</f>
        <v>8.5</v>
      </c>
      <c r="N14" s="179">
        <f aca="true" t="shared" si="3" ref="N14:N29">I14+K14+M14</f>
        <v>82.8567</v>
      </c>
      <c r="O14" s="180"/>
      <c r="P14" s="106" t="s">
        <v>105</v>
      </c>
    </row>
    <row r="15" spans="2:16" ht="23.25" customHeight="1" thickBot="1">
      <c r="B15" s="91">
        <v>2</v>
      </c>
      <c r="C15" s="201" t="s">
        <v>90</v>
      </c>
      <c r="D15" s="202"/>
      <c r="E15" s="92" t="s">
        <v>73</v>
      </c>
      <c r="F15" s="178" t="s">
        <v>81</v>
      </c>
      <c r="G15" s="178"/>
      <c r="H15" s="89">
        <v>85.045</v>
      </c>
      <c r="I15" s="90">
        <f t="shared" si="0"/>
        <v>42.5225</v>
      </c>
      <c r="J15" s="90">
        <v>82.96</v>
      </c>
      <c r="K15" s="90">
        <f t="shared" si="1"/>
        <v>33.184</v>
      </c>
      <c r="L15" s="90">
        <v>22.5</v>
      </c>
      <c r="M15" s="90">
        <f t="shared" si="2"/>
        <v>2.25</v>
      </c>
      <c r="N15" s="179">
        <f t="shared" si="3"/>
        <v>77.9565</v>
      </c>
      <c r="O15" s="180"/>
      <c r="P15" s="106" t="s">
        <v>105</v>
      </c>
    </row>
    <row r="16" spans="2:16" ht="23.25" customHeight="1" thickBot="1">
      <c r="B16" s="87">
        <v>3</v>
      </c>
      <c r="C16" s="182" t="s">
        <v>89</v>
      </c>
      <c r="D16" s="182"/>
      <c r="E16" s="88" t="s">
        <v>73</v>
      </c>
      <c r="F16" s="178" t="s">
        <v>81</v>
      </c>
      <c r="G16" s="178"/>
      <c r="H16" s="89">
        <v>78.257</v>
      </c>
      <c r="I16" s="90">
        <f t="shared" si="0"/>
        <v>39.1285</v>
      </c>
      <c r="J16" s="90">
        <v>62.66</v>
      </c>
      <c r="K16" s="90">
        <f t="shared" si="1"/>
        <v>25.064</v>
      </c>
      <c r="L16" s="90">
        <v>23.75</v>
      </c>
      <c r="M16" s="90">
        <f t="shared" si="2"/>
        <v>2.375</v>
      </c>
      <c r="N16" s="179">
        <f t="shared" si="3"/>
        <v>66.5675</v>
      </c>
      <c r="O16" s="180"/>
      <c r="P16" s="106" t="s">
        <v>105</v>
      </c>
    </row>
    <row r="17" spans="2:16" ht="23.25" customHeight="1" thickBot="1">
      <c r="B17" s="87">
        <v>4</v>
      </c>
      <c r="C17" s="184" t="s">
        <v>79</v>
      </c>
      <c r="D17" s="184"/>
      <c r="E17" s="88" t="s">
        <v>73</v>
      </c>
      <c r="F17" s="178" t="s">
        <v>81</v>
      </c>
      <c r="G17" s="178"/>
      <c r="H17" s="93">
        <v>70.167</v>
      </c>
      <c r="I17" s="90">
        <f t="shared" si="0"/>
        <v>35.0835</v>
      </c>
      <c r="J17" s="90">
        <v>65.804</v>
      </c>
      <c r="K17" s="90">
        <f t="shared" si="1"/>
        <v>26.321600000000004</v>
      </c>
      <c r="L17" s="90">
        <v>33.75</v>
      </c>
      <c r="M17" s="90">
        <f t="shared" si="2"/>
        <v>3.375</v>
      </c>
      <c r="N17" s="179">
        <f t="shared" si="3"/>
        <v>64.7801</v>
      </c>
      <c r="O17" s="180"/>
      <c r="P17" s="106" t="s">
        <v>105</v>
      </c>
    </row>
    <row r="18" spans="2:16" ht="23.25" customHeight="1" thickBot="1">
      <c r="B18" s="87">
        <v>5</v>
      </c>
      <c r="C18" s="184" t="s">
        <v>93</v>
      </c>
      <c r="D18" s="184"/>
      <c r="E18" s="88" t="s">
        <v>73</v>
      </c>
      <c r="F18" s="178" t="s">
        <v>81</v>
      </c>
      <c r="G18" s="178"/>
      <c r="H18" s="89">
        <v>70.186</v>
      </c>
      <c r="I18" s="90">
        <f t="shared" si="0"/>
        <v>35.093</v>
      </c>
      <c r="J18" s="90">
        <v>73.16</v>
      </c>
      <c r="K18" s="90">
        <f t="shared" si="1"/>
        <v>29.264</v>
      </c>
      <c r="L18" s="90">
        <v>0</v>
      </c>
      <c r="M18" s="90">
        <f t="shared" si="2"/>
        <v>0</v>
      </c>
      <c r="N18" s="179">
        <f t="shared" si="3"/>
        <v>64.357</v>
      </c>
      <c r="O18" s="180"/>
      <c r="P18" s="106" t="s">
        <v>105</v>
      </c>
    </row>
    <row r="19" spans="2:16" ht="23.25" customHeight="1" thickBot="1">
      <c r="B19" s="87">
        <v>6</v>
      </c>
      <c r="C19" s="184" t="s">
        <v>80</v>
      </c>
      <c r="D19" s="184"/>
      <c r="E19" s="88" t="s">
        <v>73</v>
      </c>
      <c r="F19" s="178" t="s">
        <v>81</v>
      </c>
      <c r="G19" s="178"/>
      <c r="H19" s="89">
        <v>69.364</v>
      </c>
      <c r="I19" s="90">
        <f t="shared" si="0"/>
        <v>34.682</v>
      </c>
      <c r="J19" s="90">
        <v>71.53</v>
      </c>
      <c r="K19" s="90">
        <f t="shared" si="1"/>
        <v>28.612000000000002</v>
      </c>
      <c r="L19" s="90">
        <v>0</v>
      </c>
      <c r="M19" s="90">
        <f t="shared" si="2"/>
        <v>0</v>
      </c>
      <c r="N19" s="179">
        <f t="shared" si="3"/>
        <v>63.294000000000004</v>
      </c>
      <c r="O19" s="180"/>
      <c r="P19" s="106" t="s">
        <v>105</v>
      </c>
    </row>
    <row r="20" spans="2:16" ht="23.25" customHeight="1" thickBot="1">
      <c r="B20" s="87">
        <v>7</v>
      </c>
      <c r="C20" s="184" t="s">
        <v>88</v>
      </c>
      <c r="D20" s="184"/>
      <c r="E20" s="88" t="s">
        <v>73</v>
      </c>
      <c r="F20" s="178" t="s">
        <v>81</v>
      </c>
      <c r="G20" s="178"/>
      <c r="H20" s="89">
        <v>75.249</v>
      </c>
      <c r="I20" s="90">
        <f t="shared" si="0"/>
        <v>37.6245</v>
      </c>
      <c r="J20" s="90">
        <v>64.06</v>
      </c>
      <c r="K20" s="90">
        <f t="shared" si="1"/>
        <v>25.624000000000002</v>
      </c>
      <c r="L20" s="90">
        <v>0</v>
      </c>
      <c r="M20" s="90">
        <f t="shared" si="2"/>
        <v>0</v>
      </c>
      <c r="N20" s="179">
        <f t="shared" si="3"/>
        <v>63.2485</v>
      </c>
      <c r="O20" s="180"/>
      <c r="P20" s="106" t="s">
        <v>105</v>
      </c>
    </row>
    <row r="21" spans="2:16" ht="23.25" customHeight="1" thickBot="1">
      <c r="B21" s="87">
        <v>8</v>
      </c>
      <c r="C21" s="183" t="s">
        <v>82</v>
      </c>
      <c r="D21" s="183"/>
      <c r="E21" s="88" t="s">
        <v>73</v>
      </c>
      <c r="F21" s="178" t="s">
        <v>81</v>
      </c>
      <c r="G21" s="178"/>
      <c r="H21" s="89">
        <v>68.947</v>
      </c>
      <c r="I21" s="90">
        <f t="shared" si="0"/>
        <v>34.4735</v>
      </c>
      <c r="J21" s="90">
        <v>71.093</v>
      </c>
      <c r="K21" s="90">
        <f t="shared" si="1"/>
        <v>28.437200000000004</v>
      </c>
      <c r="L21" s="90">
        <v>0</v>
      </c>
      <c r="M21" s="90">
        <f t="shared" si="2"/>
        <v>0</v>
      </c>
      <c r="N21" s="179">
        <f t="shared" si="3"/>
        <v>62.910700000000006</v>
      </c>
      <c r="O21" s="180"/>
      <c r="P21" s="106" t="s">
        <v>105</v>
      </c>
    </row>
    <row r="22" spans="2:16" ht="23.25" customHeight="1" thickBot="1">
      <c r="B22" s="99">
        <v>9</v>
      </c>
      <c r="C22" s="174" t="s">
        <v>94</v>
      </c>
      <c r="D22" s="175"/>
      <c r="E22" s="81" t="s">
        <v>73</v>
      </c>
      <c r="F22" s="176" t="s">
        <v>81</v>
      </c>
      <c r="G22" s="176"/>
      <c r="H22" s="94">
        <v>63.773</v>
      </c>
      <c r="I22" s="82">
        <f t="shared" si="0"/>
        <v>31.8865</v>
      </c>
      <c r="J22" s="82">
        <v>74.19</v>
      </c>
      <c r="K22" s="82">
        <f t="shared" si="1"/>
        <v>29.676000000000002</v>
      </c>
      <c r="L22" s="82">
        <v>0</v>
      </c>
      <c r="M22" s="82">
        <f t="shared" si="2"/>
        <v>0</v>
      </c>
      <c r="N22" s="171">
        <f t="shared" si="3"/>
        <v>61.5625</v>
      </c>
      <c r="O22" s="173"/>
      <c r="P22" s="95" t="s">
        <v>106</v>
      </c>
    </row>
    <row r="23" spans="2:16" ht="23.25" customHeight="1" thickBot="1">
      <c r="B23" s="99">
        <v>10</v>
      </c>
      <c r="C23" s="177" t="s">
        <v>91</v>
      </c>
      <c r="D23" s="177"/>
      <c r="E23" s="81" t="s">
        <v>73</v>
      </c>
      <c r="F23" s="176" t="s">
        <v>81</v>
      </c>
      <c r="G23" s="176"/>
      <c r="H23" s="94">
        <v>75.893</v>
      </c>
      <c r="I23" s="82">
        <f t="shared" si="0"/>
        <v>37.9465</v>
      </c>
      <c r="J23" s="82">
        <v>57.82</v>
      </c>
      <c r="K23" s="82">
        <f t="shared" si="1"/>
        <v>23.128</v>
      </c>
      <c r="L23" s="82">
        <v>0</v>
      </c>
      <c r="M23" s="82">
        <f t="shared" si="2"/>
        <v>0</v>
      </c>
      <c r="N23" s="171">
        <f t="shared" si="3"/>
        <v>61.0745</v>
      </c>
      <c r="O23" s="173"/>
      <c r="P23" s="97" t="s">
        <v>106</v>
      </c>
    </row>
    <row r="24" spans="2:16" ht="19.5" customHeight="1" thickBot="1">
      <c r="B24" s="99">
        <v>11</v>
      </c>
      <c r="C24" s="177" t="s">
        <v>78</v>
      </c>
      <c r="D24" s="177"/>
      <c r="E24" s="81" t="s">
        <v>73</v>
      </c>
      <c r="F24" s="176" t="s">
        <v>81</v>
      </c>
      <c r="G24" s="176"/>
      <c r="H24" s="96">
        <v>68.089</v>
      </c>
      <c r="I24" s="82">
        <f t="shared" si="0"/>
        <v>34.0445</v>
      </c>
      <c r="J24" s="98">
        <v>66.73</v>
      </c>
      <c r="K24" s="82">
        <f t="shared" si="1"/>
        <v>26.692000000000004</v>
      </c>
      <c r="L24" s="82">
        <v>0</v>
      </c>
      <c r="M24" s="82">
        <v>0</v>
      </c>
      <c r="N24" s="171">
        <f t="shared" si="3"/>
        <v>60.73650000000001</v>
      </c>
      <c r="O24" s="172"/>
      <c r="P24" s="95" t="s">
        <v>106</v>
      </c>
    </row>
    <row r="25" spans="2:16" ht="20.25" customHeight="1" thickBot="1">
      <c r="B25" s="99">
        <v>12</v>
      </c>
      <c r="C25" s="181" t="s">
        <v>84</v>
      </c>
      <c r="D25" s="181"/>
      <c r="E25" s="81" t="s">
        <v>73</v>
      </c>
      <c r="F25" s="176" t="s">
        <v>81</v>
      </c>
      <c r="G25" s="176"/>
      <c r="H25" s="94">
        <v>64.337</v>
      </c>
      <c r="I25" s="82">
        <f t="shared" si="0"/>
        <v>32.1685</v>
      </c>
      <c r="J25" s="82">
        <v>71.3</v>
      </c>
      <c r="K25" s="82">
        <f t="shared" si="1"/>
        <v>28.52</v>
      </c>
      <c r="L25" s="82">
        <v>0</v>
      </c>
      <c r="M25" s="82">
        <f>L25*0.1</f>
        <v>0</v>
      </c>
      <c r="N25" s="171">
        <f t="shared" si="3"/>
        <v>60.688500000000005</v>
      </c>
      <c r="O25" s="172"/>
      <c r="P25" s="95" t="s">
        <v>106</v>
      </c>
    </row>
    <row r="26" spans="2:16" ht="25.5" customHeight="1" thickBot="1">
      <c r="B26" s="100">
        <v>13</v>
      </c>
      <c r="C26" s="163" t="s">
        <v>85</v>
      </c>
      <c r="D26" s="163"/>
      <c r="E26" s="65" t="s">
        <v>73</v>
      </c>
      <c r="F26" s="164" t="s">
        <v>81</v>
      </c>
      <c r="G26" s="164"/>
      <c r="H26" s="55">
        <v>62.699</v>
      </c>
      <c r="I26" s="54">
        <f t="shared" si="0"/>
        <v>31.3495</v>
      </c>
      <c r="J26" s="54">
        <v>68.13</v>
      </c>
      <c r="K26" s="54">
        <f t="shared" si="1"/>
        <v>27.252</v>
      </c>
      <c r="L26" s="54">
        <v>0</v>
      </c>
      <c r="M26" s="54">
        <f>L26*0.1</f>
        <v>0</v>
      </c>
      <c r="N26" s="165">
        <f t="shared" si="3"/>
        <v>58.6015</v>
      </c>
      <c r="O26" s="166"/>
      <c r="P26" s="70"/>
    </row>
    <row r="27" spans="2:16" ht="21" customHeight="1" thickBot="1">
      <c r="B27" s="100">
        <v>14</v>
      </c>
      <c r="C27" s="163" t="s">
        <v>87</v>
      </c>
      <c r="D27" s="163"/>
      <c r="E27" s="65" t="s">
        <v>73</v>
      </c>
      <c r="F27" s="164" t="s">
        <v>81</v>
      </c>
      <c r="G27" s="164"/>
      <c r="H27" s="55">
        <v>66.667</v>
      </c>
      <c r="I27" s="54">
        <f t="shared" si="0"/>
        <v>33.3335</v>
      </c>
      <c r="J27" s="54">
        <v>62.36</v>
      </c>
      <c r="K27" s="54">
        <f t="shared" si="1"/>
        <v>24.944000000000003</v>
      </c>
      <c r="L27" s="54">
        <v>0</v>
      </c>
      <c r="M27" s="54">
        <f>L27*0.1</f>
        <v>0</v>
      </c>
      <c r="N27" s="165">
        <f t="shared" si="3"/>
        <v>58.2775</v>
      </c>
      <c r="O27" s="166"/>
      <c r="P27" s="64"/>
    </row>
    <row r="28" spans="2:16" ht="21" customHeight="1" thickBot="1">
      <c r="B28" s="101">
        <v>15</v>
      </c>
      <c r="C28" s="163" t="s">
        <v>83</v>
      </c>
      <c r="D28" s="163"/>
      <c r="E28" s="65" t="s">
        <v>73</v>
      </c>
      <c r="F28" s="164" t="s">
        <v>81</v>
      </c>
      <c r="G28" s="164"/>
      <c r="H28" s="55">
        <v>63.837</v>
      </c>
      <c r="I28" s="54">
        <f t="shared" si="0"/>
        <v>31.9185</v>
      </c>
      <c r="J28" s="54">
        <v>56.13</v>
      </c>
      <c r="K28" s="54">
        <f t="shared" si="1"/>
        <v>22.452</v>
      </c>
      <c r="L28" s="54">
        <v>38.75</v>
      </c>
      <c r="M28" s="54">
        <f>L28*0.1</f>
        <v>3.875</v>
      </c>
      <c r="N28" s="165">
        <f t="shared" si="3"/>
        <v>58.24550000000001</v>
      </c>
      <c r="O28" s="166"/>
      <c r="P28" s="64"/>
    </row>
    <row r="29" spans="2:16" ht="20.25" customHeight="1" thickBot="1">
      <c r="B29" s="102">
        <v>16</v>
      </c>
      <c r="C29" s="167" t="s">
        <v>86</v>
      </c>
      <c r="D29" s="167"/>
      <c r="E29" s="103" t="s">
        <v>73</v>
      </c>
      <c r="F29" s="168" t="s">
        <v>81</v>
      </c>
      <c r="G29" s="168"/>
      <c r="H29" s="104">
        <v>64.533</v>
      </c>
      <c r="I29" s="105">
        <f t="shared" si="0"/>
        <v>32.2665</v>
      </c>
      <c r="J29" s="105">
        <v>59.63</v>
      </c>
      <c r="K29" s="105">
        <f t="shared" si="1"/>
        <v>23.852000000000004</v>
      </c>
      <c r="L29" s="105">
        <v>0</v>
      </c>
      <c r="M29" s="105">
        <f>L29*0.1</f>
        <v>0</v>
      </c>
      <c r="N29" s="169">
        <f t="shared" si="3"/>
        <v>56.118500000000004</v>
      </c>
      <c r="O29" s="170"/>
      <c r="P29" s="71"/>
    </row>
    <row r="30" ht="12.75">
      <c r="I30" s="4"/>
    </row>
    <row r="32" spans="3:16" ht="12.75">
      <c r="C32" s="68"/>
      <c r="D32" s="4"/>
      <c r="E32" s="4"/>
      <c r="F32" s="4"/>
      <c r="G32" s="4"/>
      <c r="H32" s="4"/>
      <c r="I32" s="4"/>
      <c r="J32" s="4"/>
      <c r="K32" s="4"/>
      <c r="L32" s="4"/>
      <c r="M32" s="4"/>
      <c r="N32" s="4"/>
      <c r="O32" s="4"/>
      <c r="P32" s="4"/>
    </row>
    <row r="46" ht="12.75" customHeight="1"/>
  </sheetData>
  <sheetProtection/>
  <mergeCells count="69">
    <mergeCell ref="N14:O14"/>
    <mergeCell ref="C18:D18"/>
    <mergeCell ref="F18:G18"/>
    <mergeCell ref="N18:O18"/>
    <mergeCell ref="N17:O17"/>
    <mergeCell ref="C19:D19"/>
    <mergeCell ref="F19:G19"/>
    <mergeCell ref="N19:O19"/>
    <mergeCell ref="C15:D15"/>
    <mergeCell ref="F15:G15"/>
    <mergeCell ref="J11:K12"/>
    <mergeCell ref="L11:M12"/>
    <mergeCell ref="E12:E13"/>
    <mergeCell ref="F12:G13"/>
    <mergeCell ref="C14:D14"/>
    <mergeCell ref="F14:G14"/>
    <mergeCell ref="B7:C7"/>
    <mergeCell ref="D7:K7"/>
    <mergeCell ref="B9:C9"/>
    <mergeCell ref="D9:K9"/>
    <mergeCell ref="B10:O10"/>
    <mergeCell ref="N11:O13"/>
    <mergeCell ref="B11:B13"/>
    <mergeCell ref="C11:D13"/>
    <mergeCell ref="E11:G11"/>
    <mergeCell ref="H11:I12"/>
    <mergeCell ref="F16:G16"/>
    <mergeCell ref="N16:O16"/>
    <mergeCell ref="F20:G20"/>
    <mergeCell ref="C21:D21"/>
    <mergeCell ref="C17:D17"/>
    <mergeCell ref="F17:G17"/>
    <mergeCell ref="C20:D20"/>
    <mergeCell ref="N25:O25"/>
    <mergeCell ref="C23:D23"/>
    <mergeCell ref="F23:G23"/>
    <mergeCell ref="F21:G21"/>
    <mergeCell ref="N20:O20"/>
    <mergeCell ref="N21:O21"/>
    <mergeCell ref="C25:D25"/>
    <mergeCell ref="F25:G25"/>
    <mergeCell ref="C24:D24"/>
    <mergeCell ref="F24:G24"/>
    <mergeCell ref="C22:D22"/>
    <mergeCell ref="F22:G22"/>
    <mergeCell ref="N22:O22"/>
    <mergeCell ref="B1:O1"/>
    <mergeCell ref="C2:D2"/>
    <mergeCell ref="E2:K2"/>
    <mergeCell ref="B3:D3"/>
    <mergeCell ref="L3:N3"/>
    <mergeCell ref="N15:O15"/>
    <mergeCell ref="C16:D16"/>
    <mergeCell ref="B4:D4"/>
    <mergeCell ref="L4:N4"/>
    <mergeCell ref="C26:D26"/>
    <mergeCell ref="F26:G26"/>
    <mergeCell ref="N26:O26"/>
    <mergeCell ref="C27:D27"/>
    <mergeCell ref="F27:G27"/>
    <mergeCell ref="N27:O27"/>
    <mergeCell ref="N24:O24"/>
    <mergeCell ref="N23:O23"/>
    <mergeCell ref="C28:D28"/>
    <mergeCell ref="F28:G28"/>
    <mergeCell ref="N28:O28"/>
    <mergeCell ref="C29:D29"/>
    <mergeCell ref="F29:G29"/>
    <mergeCell ref="N29:O29"/>
  </mergeCells>
  <printOptions/>
  <pageMargins left="0.75" right="0.75" top="1" bottom="1" header="0.5" footer="0.5"/>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B14:P37"/>
  <sheetViews>
    <sheetView zoomScalePageLayoutView="0" workbookViewId="0" topLeftCell="A19">
      <selection activeCell="B27" sqref="B27"/>
    </sheetView>
  </sheetViews>
  <sheetFormatPr defaultColWidth="9.00390625" defaultRowHeight="12.75"/>
  <cols>
    <col min="1" max="1" width="3.375" style="0" customWidth="1"/>
    <col min="3" max="3" width="18.00390625" style="0" customWidth="1"/>
    <col min="15" max="15" width="2.125" style="0" customWidth="1"/>
  </cols>
  <sheetData>
    <row r="14" spans="2:15" ht="61.5" customHeight="1">
      <c r="B14" s="124" t="s">
        <v>95</v>
      </c>
      <c r="C14" s="124"/>
      <c r="D14" s="124"/>
      <c r="E14" s="124"/>
      <c r="F14" s="124"/>
      <c r="G14" s="124"/>
      <c r="H14" s="124"/>
      <c r="I14" s="124"/>
      <c r="J14" s="124"/>
      <c r="K14" s="124"/>
      <c r="L14" s="124"/>
      <c r="M14" s="124"/>
      <c r="N14" s="124"/>
      <c r="O14" s="124"/>
    </row>
    <row r="15" spans="3:11" ht="12.75">
      <c r="C15" s="126"/>
      <c r="D15" s="126"/>
      <c r="E15" s="127"/>
      <c r="F15" s="127"/>
      <c r="G15" s="127"/>
      <c r="H15" s="127"/>
      <c r="I15" s="127"/>
      <c r="J15" s="127"/>
      <c r="K15" s="127"/>
    </row>
    <row r="16" spans="2:15" ht="15">
      <c r="B16" s="129"/>
      <c r="C16" s="129"/>
      <c r="D16" s="129"/>
      <c r="E16" s="1"/>
      <c r="F16" s="2"/>
      <c r="G16" s="2"/>
      <c r="H16" s="2"/>
      <c r="I16" s="2"/>
      <c r="J16" s="2"/>
      <c r="K16" s="2"/>
      <c r="L16" s="128"/>
      <c r="M16" s="128"/>
      <c r="N16" s="128"/>
      <c r="O16" s="3"/>
    </row>
    <row r="17" spans="2:15" ht="15">
      <c r="B17" s="129"/>
      <c r="C17" s="129"/>
      <c r="D17" s="129"/>
      <c r="E17" s="1"/>
      <c r="F17" s="2"/>
      <c r="G17" s="2"/>
      <c r="H17" s="2"/>
      <c r="I17" s="2"/>
      <c r="J17" s="2"/>
      <c r="K17" s="2"/>
      <c r="L17" s="128"/>
      <c r="M17" s="128"/>
      <c r="N17" s="128"/>
      <c r="O17" s="3"/>
    </row>
    <row r="18" ht="12.75">
      <c r="C18" s="23"/>
    </row>
    <row r="19" ht="13.5" thickBot="1">
      <c r="C19" s="23"/>
    </row>
    <row r="20" spans="2:15" ht="15">
      <c r="B20" s="219" t="s">
        <v>13</v>
      </c>
      <c r="C20" s="219"/>
      <c r="D20" s="219" t="s">
        <v>76</v>
      </c>
      <c r="E20" s="219"/>
      <c r="F20" s="219"/>
      <c r="G20" s="219"/>
      <c r="H20" s="219"/>
      <c r="I20" s="219"/>
      <c r="J20" s="219"/>
      <c r="K20" s="219"/>
      <c r="L20" s="56"/>
      <c r="M20" s="56"/>
      <c r="N20" s="56"/>
      <c r="O20" s="57"/>
    </row>
    <row r="21" spans="2:15" ht="15">
      <c r="B21" s="58" t="s">
        <v>28</v>
      </c>
      <c r="C21" s="59"/>
      <c r="D21" s="60" t="s">
        <v>96</v>
      </c>
      <c r="E21" s="60"/>
      <c r="F21" s="60"/>
      <c r="G21" s="61"/>
      <c r="H21" s="61"/>
      <c r="I21" s="61"/>
      <c r="J21" s="61"/>
      <c r="K21" s="61"/>
      <c r="L21" s="62"/>
      <c r="M21" s="62"/>
      <c r="N21" s="62"/>
      <c r="O21" s="63"/>
    </row>
    <row r="22" spans="2:15" ht="15">
      <c r="B22" s="217"/>
      <c r="C22" s="218"/>
      <c r="D22" s="218"/>
      <c r="E22" s="218"/>
      <c r="F22" s="218"/>
      <c r="G22" s="218"/>
      <c r="H22" s="218"/>
      <c r="I22" s="218"/>
      <c r="J22" s="218"/>
      <c r="K22" s="218"/>
      <c r="L22" s="62"/>
      <c r="M22" s="62"/>
      <c r="N22" s="62"/>
      <c r="O22" s="63"/>
    </row>
    <row r="23" spans="2:15" ht="12.75">
      <c r="B23" s="189" t="s">
        <v>7</v>
      </c>
      <c r="C23" s="190"/>
      <c r="D23" s="190"/>
      <c r="E23" s="190"/>
      <c r="F23" s="190"/>
      <c r="G23" s="190"/>
      <c r="H23" s="190"/>
      <c r="I23" s="190"/>
      <c r="J23" s="190"/>
      <c r="K23" s="190"/>
      <c r="L23" s="190"/>
      <c r="M23" s="190"/>
      <c r="N23" s="190"/>
      <c r="O23" s="191"/>
    </row>
    <row r="24" spans="2:15" ht="12.75">
      <c r="B24" s="189" t="s">
        <v>0</v>
      </c>
      <c r="C24" s="190" t="s">
        <v>1</v>
      </c>
      <c r="D24" s="190"/>
      <c r="E24" s="190" t="s">
        <v>5</v>
      </c>
      <c r="F24" s="190" t="s">
        <v>2</v>
      </c>
      <c r="G24" s="190"/>
      <c r="H24" s="190" t="s">
        <v>3</v>
      </c>
      <c r="I24" s="190"/>
      <c r="J24" s="190" t="s">
        <v>21</v>
      </c>
      <c r="K24" s="190"/>
      <c r="L24" s="190" t="s">
        <v>8</v>
      </c>
      <c r="M24" s="190"/>
      <c r="N24" s="192" t="s">
        <v>4</v>
      </c>
      <c r="O24" s="221"/>
    </row>
    <row r="25" spans="2:15" ht="12.75">
      <c r="B25" s="189"/>
      <c r="C25" s="190"/>
      <c r="D25" s="190"/>
      <c r="E25" s="190" t="s">
        <v>6</v>
      </c>
      <c r="F25" s="190" t="s">
        <v>68</v>
      </c>
      <c r="G25" s="190"/>
      <c r="H25" s="190"/>
      <c r="I25" s="190"/>
      <c r="J25" s="190"/>
      <c r="K25" s="190"/>
      <c r="L25" s="190"/>
      <c r="M25" s="190"/>
      <c r="N25" s="222"/>
      <c r="O25" s="223"/>
    </row>
    <row r="26" spans="2:15" ht="36.75" thickBot="1">
      <c r="B26" s="198"/>
      <c r="C26" s="199"/>
      <c r="D26" s="199"/>
      <c r="E26" s="199"/>
      <c r="F26" s="199"/>
      <c r="G26" s="199"/>
      <c r="H26" s="66" t="s">
        <v>12</v>
      </c>
      <c r="I26" s="66" t="s">
        <v>74</v>
      </c>
      <c r="J26" s="66" t="s">
        <v>18</v>
      </c>
      <c r="K26" s="66" t="s">
        <v>75</v>
      </c>
      <c r="L26" s="66" t="s">
        <v>10</v>
      </c>
      <c r="M26" s="66" t="s">
        <v>24</v>
      </c>
      <c r="N26" s="222"/>
      <c r="O26" s="223"/>
    </row>
    <row r="27" spans="2:16" ht="19.5" customHeight="1">
      <c r="B27" s="83">
        <v>1</v>
      </c>
      <c r="C27" s="210" t="s">
        <v>100</v>
      </c>
      <c r="D27" s="211"/>
      <c r="E27" s="72" t="s">
        <v>73</v>
      </c>
      <c r="F27" s="204" t="s">
        <v>96</v>
      </c>
      <c r="G27" s="204"/>
      <c r="H27" s="73">
        <v>74.683</v>
      </c>
      <c r="I27" s="74">
        <f aca="true" t="shared" si="0" ref="I27:I34">H27*0.5</f>
        <v>37.3415</v>
      </c>
      <c r="J27" s="73">
        <v>74.26</v>
      </c>
      <c r="K27" s="74">
        <f aca="true" t="shared" si="1" ref="K27:K34">J27*0.4</f>
        <v>29.704000000000004</v>
      </c>
      <c r="L27" s="74">
        <v>30</v>
      </c>
      <c r="M27" s="74">
        <f aca="true" t="shared" si="2" ref="M27:M34">L27*0.1</f>
        <v>3</v>
      </c>
      <c r="N27" s="216">
        <f aca="true" t="shared" si="3" ref="N27:N34">I27+K27+M27</f>
        <v>70.0455</v>
      </c>
      <c r="O27" s="216"/>
      <c r="P27" s="107" t="s">
        <v>105</v>
      </c>
    </row>
    <row r="28" spans="2:16" ht="12.75">
      <c r="B28" s="84">
        <v>2</v>
      </c>
      <c r="C28" s="214" t="s">
        <v>104</v>
      </c>
      <c r="D28" s="215"/>
      <c r="E28" s="75" t="s">
        <v>73</v>
      </c>
      <c r="F28" s="205" t="s">
        <v>96</v>
      </c>
      <c r="G28" s="205"/>
      <c r="H28" s="76">
        <v>75.125</v>
      </c>
      <c r="I28" s="77">
        <f t="shared" si="0"/>
        <v>37.5625</v>
      </c>
      <c r="J28" s="76">
        <v>75.03</v>
      </c>
      <c r="K28" s="77">
        <f t="shared" si="1"/>
        <v>30.012</v>
      </c>
      <c r="L28" s="77">
        <v>0</v>
      </c>
      <c r="M28" s="77">
        <f t="shared" si="2"/>
        <v>0</v>
      </c>
      <c r="N28" s="209">
        <f t="shared" si="3"/>
        <v>67.5745</v>
      </c>
      <c r="O28" s="209"/>
      <c r="P28" s="108" t="s">
        <v>105</v>
      </c>
    </row>
    <row r="29" spans="2:16" ht="12.75">
      <c r="B29" s="85">
        <v>3</v>
      </c>
      <c r="C29" s="214" t="s">
        <v>97</v>
      </c>
      <c r="D29" s="215"/>
      <c r="E29" s="75" t="s">
        <v>73</v>
      </c>
      <c r="F29" s="205" t="s">
        <v>96</v>
      </c>
      <c r="G29" s="205"/>
      <c r="H29" s="76">
        <v>74.834</v>
      </c>
      <c r="I29" s="77">
        <f t="shared" si="0"/>
        <v>37.417</v>
      </c>
      <c r="J29" s="76">
        <v>64.3</v>
      </c>
      <c r="K29" s="77">
        <f t="shared" si="1"/>
        <v>25.72</v>
      </c>
      <c r="L29" s="77">
        <v>42</v>
      </c>
      <c r="M29" s="77">
        <f t="shared" si="2"/>
        <v>4.2</v>
      </c>
      <c r="N29" s="209">
        <f t="shared" si="3"/>
        <v>67.337</v>
      </c>
      <c r="O29" s="209"/>
      <c r="P29" s="108" t="s">
        <v>105</v>
      </c>
    </row>
    <row r="30" spans="2:16" ht="12.75">
      <c r="B30" s="85">
        <v>4</v>
      </c>
      <c r="C30" s="212" t="s">
        <v>98</v>
      </c>
      <c r="D30" s="213"/>
      <c r="E30" s="75" t="s">
        <v>73</v>
      </c>
      <c r="F30" s="205" t="s">
        <v>96</v>
      </c>
      <c r="G30" s="205"/>
      <c r="H30" s="76">
        <v>80.814</v>
      </c>
      <c r="I30" s="77">
        <f t="shared" si="0"/>
        <v>40.407</v>
      </c>
      <c r="J30" s="76">
        <v>61.96</v>
      </c>
      <c r="K30" s="77">
        <f t="shared" si="1"/>
        <v>24.784000000000002</v>
      </c>
      <c r="L30" s="77">
        <v>0</v>
      </c>
      <c r="M30" s="77">
        <f t="shared" si="2"/>
        <v>0</v>
      </c>
      <c r="N30" s="209">
        <f t="shared" si="3"/>
        <v>65.191</v>
      </c>
      <c r="O30" s="209"/>
      <c r="P30" s="108" t="s">
        <v>105</v>
      </c>
    </row>
    <row r="31" spans="2:16" ht="12.75">
      <c r="B31" s="85">
        <v>5</v>
      </c>
      <c r="C31" s="220" t="s">
        <v>99</v>
      </c>
      <c r="D31" s="220"/>
      <c r="E31" s="75" t="s">
        <v>73</v>
      </c>
      <c r="F31" s="205" t="s">
        <v>96</v>
      </c>
      <c r="G31" s="205"/>
      <c r="H31" s="76">
        <v>65.422</v>
      </c>
      <c r="I31" s="77">
        <f t="shared" si="0"/>
        <v>32.711</v>
      </c>
      <c r="J31" s="76">
        <v>63.83</v>
      </c>
      <c r="K31" s="77">
        <f t="shared" si="1"/>
        <v>25.532</v>
      </c>
      <c r="L31" s="77">
        <v>0</v>
      </c>
      <c r="M31" s="77">
        <f t="shared" si="2"/>
        <v>0</v>
      </c>
      <c r="N31" s="209">
        <f t="shared" si="3"/>
        <v>58.242999999999995</v>
      </c>
      <c r="O31" s="209"/>
      <c r="P31" s="108" t="s">
        <v>105</v>
      </c>
    </row>
    <row r="32" spans="2:16" ht="12.75">
      <c r="B32" s="85">
        <v>6</v>
      </c>
      <c r="C32" s="212" t="s">
        <v>101</v>
      </c>
      <c r="D32" s="213"/>
      <c r="E32" s="75" t="s">
        <v>73</v>
      </c>
      <c r="F32" s="205" t="s">
        <v>96</v>
      </c>
      <c r="G32" s="205"/>
      <c r="H32" s="76">
        <v>55.601</v>
      </c>
      <c r="I32" s="77">
        <f t="shared" si="0"/>
        <v>27.8005</v>
      </c>
      <c r="J32" s="76">
        <v>69</v>
      </c>
      <c r="K32" s="77">
        <f t="shared" si="1"/>
        <v>27.6</v>
      </c>
      <c r="L32" s="77">
        <v>0</v>
      </c>
      <c r="M32" s="77">
        <f t="shared" si="2"/>
        <v>0</v>
      </c>
      <c r="N32" s="209">
        <f t="shared" si="3"/>
        <v>55.4005</v>
      </c>
      <c r="O32" s="209"/>
      <c r="P32" s="108" t="s">
        <v>105</v>
      </c>
    </row>
    <row r="33" spans="2:16" ht="12.75">
      <c r="B33" s="85">
        <v>7</v>
      </c>
      <c r="C33" s="212" t="s">
        <v>102</v>
      </c>
      <c r="D33" s="213"/>
      <c r="E33" s="75" t="s">
        <v>73</v>
      </c>
      <c r="F33" s="205" t="s">
        <v>96</v>
      </c>
      <c r="G33" s="205"/>
      <c r="H33" s="76">
        <v>58.758</v>
      </c>
      <c r="I33" s="77">
        <f t="shared" si="0"/>
        <v>29.379</v>
      </c>
      <c r="J33" s="76">
        <v>61.5</v>
      </c>
      <c r="K33" s="77">
        <f t="shared" si="1"/>
        <v>24.6</v>
      </c>
      <c r="L33" s="77">
        <v>0</v>
      </c>
      <c r="M33" s="77">
        <f t="shared" si="2"/>
        <v>0</v>
      </c>
      <c r="N33" s="209">
        <f t="shared" si="3"/>
        <v>53.979</v>
      </c>
      <c r="O33" s="209"/>
      <c r="P33" s="108" t="s">
        <v>105</v>
      </c>
    </row>
    <row r="34" spans="2:16" ht="13.5" thickBot="1">
      <c r="B34" s="86">
        <v>8</v>
      </c>
      <c r="C34" s="207" t="s">
        <v>103</v>
      </c>
      <c r="D34" s="208"/>
      <c r="E34" s="78" t="s">
        <v>73</v>
      </c>
      <c r="F34" s="206" t="s">
        <v>96</v>
      </c>
      <c r="G34" s="206"/>
      <c r="H34" s="79">
        <v>56</v>
      </c>
      <c r="I34" s="80">
        <f t="shared" si="0"/>
        <v>28</v>
      </c>
      <c r="J34" s="79">
        <v>63.17</v>
      </c>
      <c r="K34" s="80">
        <f t="shared" si="1"/>
        <v>25.268</v>
      </c>
      <c r="L34" s="80">
        <v>0</v>
      </c>
      <c r="M34" s="80">
        <f t="shared" si="2"/>
        <v>0</v>
      </c>
      <c r="N34" s="203">
        <f t="shared" si="3"/>
        <v>53.268</v>
      </c>
      <c r="O34" s="203"/>
      <c r="P34" s="109" t="s">
        <v>105</v>
      </c>
    </row>
    <row r="37" ht="12.75">
      <c r="D37" s="67"/>
    </row>
  </sheetData>
  <sheetProtection/>
  <mergeCells count="45">
    <mergeCell ref="N24:O26"/>
    <mergeCell ref="B24:B26"/>
    <mergeCell ref="C30:D30"/>
    <mergeCell ref="F30:G30"/>
    <mergeCell ref="N30:O30"/>
    <mergeCell ref="B14:O14"/>
    <mergeCell ref="C15:D15"/>
    <mergeCell ref="E15:K15"/>
    <mergeCell ref="B16:D16"/>
    <mergeCell ref="L16:N16"/>
    <mergeCell ref="N31:O31"/>
    <mergeCell ref="N28:O28"/>
    <mergeCell ref="F31:G31"/>
    <mergeCell ref="F28:G28"/>
    <mergeCell ref="C31:D31"/>
    <mergeCell ref="C33:D33"/>
    <mergeCell ref="C28:D28"/>
    <mergeCell ref="B20:C20"/>
    <mergeCell ref="D20:K20"/>
    <mergeCell ref="E25:E26"/>
    <mergeCell ref="C24:D26"/>
    <mergeCell ref="F25:G26"/>
    <mergeCell ref="E24:G24"/>
    <mergeCell ref="H24:I25"/>
    <mergeCell ref="J24:K25"/>
    <mergeCell ref="B17:D17"/>
    <mergeCell ref="L17:N17"/>
    <mergeCell ref="C29:D29"/>
    <mergeCell ref="F29:G29"/>
    <mergeCell ref="N29:O29"/>
    <mergeCell ref="L24:M25"/>
    <mergeCell ref="N27:O27"/>
    <mergeCell ref="B22:C22"/>
    <mergeCell ref="D22:K22"/>
    <mergeCell ref="B23:O23"/>
    <mergeCell ref="N34:O34"/>
    <mergeCell ref="F27:G27"/>
    <mergeCell ref="F32:G32"/>
    <mergeCell ref="F33:G33"/>
    <mergeCell ref="F34:G34"/>
    <mergeCell ref="C34:D34"/>
    <mergeCell ref="N32:O32"/>
    <mergeCell ref="N33:O33"/>
    <mergeCell ref="C27:D27"/>
    <mergeCell ref="C32:D32"/>
  </mergeCells>
  <printOptions/>
  <pageMargins left="0.7" right="0.7" top="0.75" bottom="0.75" header="0.3" footer="0.3"/>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kemal esengün</dc:creator>
  <cp:keywords/>
  <dc:description/>
  <cp:lastModifiedBy>MKAZAK</cp:lastModifiedBy>
  <cp:lastPrinted>2012-01-23T06:45:49Z</cp:lastPrinted>
  <dcterms:created xsi:type="dcterms:W3CDTF">2010-08-03T05:37:41Z</dcterms:created>
  <dcterms:modified xsi:type="dcterms:W3CDTF">2012-01-24T06:35:54Z</dcterms:modified>
  <cp:category/>
  <cp:version/>
  <cp:contentType/>
  <cp:contentStatus/>
</cp:coreProperties>
</file>